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C69952-ACA0-4BE3-B590-560C939A1331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1" r:id="rId1"/>
  </sheets>
  <calcPr calcId="191029" fullCalcOnLoad="1" iterateDelta="1E-4"/>
</workbook>
</file>

<file path=xl/calcChain.xml><?xml version="1.0" encoding="utf-8"?>
<calcChain xmlns="http://schemas.openxmlformats.org/spreadsheetml/2006/main">
  <c r="B139" i="1" l="1"/>
  <c r="A139" i="1"/>
  <c r="L138" i="1"/>
  <c r="J138" i="1"/>
  <c r="I138" i="1"/>
  <c r="H138" i="1"/>
  <c r="G138" i="1"/>
  <c r="F138" i="1"/>
  <c r="L132" i="1"/>
  <c r="J132" i="1"/>
  <c r="I132" i="1"/>
  <c r="H132" i="1"/>
  <c r="G132" i="1"/>
  <c r="F132" i="1"/>
  <c r="B126" i="1"/>
  <c r="A126" i="1"/>
  <c r="L125" i="1"/>
  <c r="J125" i="1"/>
  <c r="I125" i="1"/>
  <c r="H125" i="1"/>
  <c r="G125" i="1"/>
  <c r="F125" i="1"/>
  <c r="B119" i="1"/>
  <c r="A119" i="1"/>
  <c r="L118" i="1"/>
  <c r="J118" i="1"/>
  <c r="I118" i="1"/>
  <c r="H118" i="1"/>
  <c r="G118" i="1"/>
  <c r="F118" i="1"/>
  <c r="B111" i="1"/>
  <c r="A111" i="1"/>
  <c r="L110" i="1"/>
  <c r="J110" i="1"/>
  <c r="I110" i="1"/>
  <c r="H110" i="1"/>
  <c r="G110" i="1"/>
  <c r="F110" i="1"/>
  <c r="B105" i="1"/>
  <c r="A105" i="1"/>
  <c r="L104" i="1"/>
  <c r="L111" i="1" s="1"/>
  <c r="J104" i="1"/>
  <c r="I104" i="1"/>
  <c r="H104" i="1"/>
  <c r="G104" i="1"/>
  <c r="F104" i="1"/>
  <c r="B99" i="1"/>
  <c r="A99" i="1"/>
  <c r="L98" i="1"/>
  <c r="J98" i="1"/>
  <c r="I98" i="1"/>
  <c r="H98" i="1"/>
  <c r="G98" i="1"/>
  <c r="F98" i="1"/>
  <c r="B91" i="1"/>
  <c r="A91" i="1"/>
  <c r="L90" i="1"/>
  <c r="J90" i="1"/>
  <c r="I90" i="1"/>
  <c r="I99" i="1" s="1"/>
  <c r="H90" i="1"/>
  <c r="H99" i="1" s="1"/>
  <c r="G90" i="1"/>
  <c r="F90" i="1"/>
  <c r="B84" i="1"/>
  <c r="A84" i="1"/>
  <c r="L83" i="1"/>
  <c r="J83" i="1"/>
  <c r="I83" i="1"/>
  <c r="H83" i="1"/>
  <c r="G83" i="1"/>
  <c r="F83" i="1"/>
  <c r="B77" i="1"/>
  <c r="A77" i="1"/>
  <c r="L76" i="1"/>
  <c r="J76" i="1"/>
  <c r="J84" i="1" s="1"/>
  <c r="I76" i="1"/>
  <c r="H76" i="1"/>
  <c r="G76" i="1"/>
  <c r="F76" i="1"/>
  <c r="B71" i="1"/>
  <c r="A71" i="1"/>
  <c r="L70" i="1"/>
  <c r="J70" i="1"/>
  <c r="I70" i="1"/>
  <c r="H70" i="1"/>
  <c r="G70" i="1"/>
  <c r="F70" i="1"/>
  <c r="B65" i="1"/>
  <c r="A65" i="1"/>
  <c r="L64" i="1"/>
  <c r="L71" i="1" s="1"/>
  <c r="J64" i="1"/>
  <c r="I64" i="1"/>
  <c r="I71" i="1" s="1"/>
  <c r="H64" i="1"/>
  <c r="H71" i="1" s="1"/>
  <c r="G64" i="1"/>
  <c r="F64" i="1"/>
  <c r="B58" i="1"/>
  <c r="A58" i="1"/>
  <c r="L57" i="1"/>
  <c r="J57" i="1"/>
  <c r="I57" i="1"/>
  <c r="H57" i="1"/>
  <c r="G57" i="1"/>
  <c r="F57" i="1"/>
  <c r="B51" i="1"/>
  <c r="A51" i="1"/>
  <c r="L50" i="1"/>
  <c r="J50" i="1"/>
  <c r="J58" i="1" s="1"/>
  <c r="I50" i="1"/>
  <c r="H50" i="1"/>
  <c r="G50" i="1"/>
  <c r="F50" i="1"/>
  <c r="B45" i="1"/>
  <c r="A45" i="1"/>
  <c r="L44" i="1"/>
  <c r="J44" i="1"/>
  <c r="I44" i="1"/>
  <c r="H44" i="1"/>
  <c r="G44" i="1"/>
  <c r="F44" i="1"/>
  <c r="B38" i="1"/>
  <c r="A38" i="1"/>
  <c r="L37" i="1"/>
  <c r="L45" i="1" s="1"/>
  <c r="J37" i="1"/>
  <c r="J45" i="1" s="1"/>
  <c r="I37" i="1"/>
  <c r="H37" i="1"/>
  <c r="G37" i="1"/>
  <c r="F37" i="1"/>
  <c r="B32" i="1"/>
  <c r="A32" i="1"/>
  <c r="L31" i="1"/>
  <c r="J31" i="1"/>
  <c r="I31" i="1"/>
  <c r="H31" i="1"/>
  <c r="G31" i="1"/>
  <c r="F31" i="1"/>
  <c r="B25" i="1"/>
  <c r="A25" i="1"/>
  <c r="L24" i="1"/>
  <c r="J24" i="1"/>
  <c r="I24" i="1"/>
  <c r="H24" i="1"/>
  <c r="G24" i="1"/>
  <c r="F24" i="1"/>
  <c r="B18" i="1"/>
  <c r="A18" i="1"/>
  <c r="L17" i="1"/>
  <c r="J17" i="1"/>
  <c r="I17" i="1"/>
  <c r="H17" i="1"/>
  <c r="G17" i="1"/>
  <c r="F17" i="1"/>
  <c r="B11" i="1"/>
  <c r="A11" i="1"/>
  <c r="L10" i="1"/>
  <c r="L18" i="1" s="1"/>
  <c r="J10" i="1"/>
  <c r="I10" i="1"/>
  <c r="I18" i="1" s="1"/>
  <c r="H10" i="1"/>
  <c r="G10" i="1"/>
  <c r="F10" i="1"/>
  <c r="G32" i="1" l="1"/>
  <c r="F45" i="1"/>
  <c r="F99" i="1"/>
  <c r="I126" i="1"/>
  <c r="I84" i="1"/>
  <c r="L32" i="1"/>
  <c r="H139" i="1"/>
  <c r="J71" i="1"/>
  <c r="J111" i="1"/>
  <c r="J139" i="1"/>
  <c r="L126" i="1"/>
  <c r="L58" i="1"/>
  <c r="F58" i="1"/>
  <c r="G111" i="1"/>
  <c r="I111" i="1"/>
  <c r="F18" i="1"/>
  <c r="F126" i="1"/>
  <c r="F71" i="1"/>
  <c r="J18" i="1"/>
  <c r="H45" i="1"/>
  <c r="H111" i="1"/>
  <c r="I139" i="1"/>
  <c r="J126" i="1"/>
  <c r="L99" i="1"/>
  <c r="G84" i="1"/>
  <c r="H58" i="1"/>
  <c r="G45" i="1"/>
  <c r="H126" i="1"/>
  <c r="F111" i="1"/>
  <c r="F84" i="1"/>
  <c r="I58" i="1"/>
  <c r="I32" i="1"/>
  <c r="G58" i="1"/>
  <c r="J99" i="1"/>
  <c r="I45" i="1"/>
  <c r="F139" i="1"/>
  <c r="L139" i="1"/>
  <c r="F32" i="1"/>
  <c r="G18" i="1"/>
  <c r="G139" i="1"/>
  <c r="G126" i="1"/>
  <c r="G99" i="1"/>
  <c r="L84" i="1"/>
  <c r="G71" i="1"/>
  <c r="H18" i="1"/>
  <c r="J32" i="1"/>
  <c r="H84" i="1"/>
  <c r="H32" i="1"/>
  <c r="I140" i="1" l="1"/>
  <c r="L140" i="1"/>
  <c r="J140" i="1"/>
  <c r="F140" i="1"/>
  <c r="G140" i="1"/>
  <c r="H140" i="1"/>
</calcChain>
</file>

<file path=xl/sharedStrings.xml><?xml version="1.0" encoding="utf-8"?>
<sst xmlns="http://schemas.openxmlformats.org/spreadsheetml/2006/main" count="376" uniqueCount="138">
  <si>
    <t>Школа</t>
  </si>
  <si>
    <t>МКОУ «Чатлыковская СОШ»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</si>
  <si>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</si>
  <si>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</si>
  <si>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</si>
  <si>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</si>
  <si>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</si>
  <si>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</si>
  <si>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</si>
  <si>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</si>
  <si>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</si>
  <si>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</si>
  <si>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</si>
  <si>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</si>
  <si>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</si>
  <si>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</si>
  <si>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</si>
  <si>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</si>
  <si>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</si>
  <si>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</si>
  <si>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</si>
  <si>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</si>
  <si>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</si>
  <si>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</si>
  <si>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</si>
  <si>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</si>
  <si>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ассорти (рис,пшено) с маслом сливочным</t>
  </si>
  <si>
    <t>16/4</t>
  </si>
  <si>
    <t>гор.напиток</t>
  </si>
  <si>
    <t>Чай с лимоном</t>
  </si>
  <si>
    <t>11/10</t>
  </si>
  <si>
    <t>хлеб</t>
  </si>
  <si>
    <t>Хлеб пшеничный</t>
  </si>
  <si>
    <t>7/13</t>
  </si>
  <si>
    <t>фрукты</t>
  </si>
  <si>
    <t>закуска</t>
  </si>
  <si>
    <t>Бутерброд с сыром</t>
  </si>
  <si>
    <t>63</t>
  </si>
  <si>
    <t>итого</t>
  </si>
  <si>
    <t>Обед</t>
  </si>
  <si>
    <t>Икра кабачковая</t>
  </si>
  <si>
    <t>1 блюдо</t>
  </si>
  <si>
    <t>Суп картофельный с макаронными изделиями</t>
  </si>
  <si>
    <t>3/9</t>
  </si>
  <si>
    <t>2 блюдо</t>
  </si>
  <si>
    <t>Бифштекс рубленный паровой</t>
  </si>
  <si>
    <t>13/8</t>
  </si>
  <si>
    <t>гарнир</t>
  </si>
  <si>
    <t>Каша рисовая молочная с маслом сливочным</t>
  </si>
  <si>
    <t>7/4</t>
  </si>
  <si>
    <t>напиток</t>
  </si>
  <si>
    <t>Кисель «Валетек»</t>
  </si>
  <si>
    <t>1/16</t>
  </si>
  <si>
    <t>хлеб бел.</t>
  </si>
  <si>
    <t>Итого за день:</t>
  </si>
  <si>
    <t>Запеканка из творога</t>
  </si>
  <si>
    <t>9/5</t>
  </si>
  <si>
    <t>соус</t>
  </si>
  <si>
    <t>Молоко сгущенное</t>
  </si>
  <si>
    <t>471</t>
  </si>
  <si>
    <t>Чай с сахаром</t>
  </si>
  <si>
    <t>27/1</t>
  </si>
  <si>
    <t>Бутерброд с маслом</t>
  </si>
  <si>
    <t>69</t>
  </si>
  <si>
    <t>Кукуруза</t>
  </si>
  <si>
    <t>1/6</t>
  </si>
  <si>
    <t>Суп из овощей со сметаной</t>
  </si>
  <si>
    <t>14/2</t>
  </si>
  <si>
    <t>Рыба, тушеная с овощами</t>
  </si>
  <si>
    <t>4/7</t>
  </si>
  <si>
    <t>Пюре картофельное</t>
  </si>
  <si>
    <t>3/3</t>
  </si>
  <si>
    <t>Компот из свежих яблок</t>
  </si>
  <si>
    <t>25/4</t>
  </si>
  <si>
    <t>Каша овсяная молочная с маслом сливочным</t>
  </si>
  <si>
    <t>6/4</t>
  </si>
  <si>
    <t>Кофейный напиток с молоком</t>
  </si>
  <si>
    <t>465</t>
  </si>
  <si>
    <t>Яйцо отварное</t>
  </si>
  <si>
    <t>Горошек зеленый (консервированный)</t>
  </si>
  <si>
    <t>Суп картофельный с бобовыми</t>
  </si>
  <si>
    <t>17/2</t>
  </si>
  <si>
    <t>Биточки из мяса паровые</t>
  </si>
  <si>
    <t>14/8</t>
  </si>
  <si>
    <t>Рагу из овощей</t>
  </si>
  <si>
    <t>18/3</t>
  </si>
  <si>
    <t>Сок</t>
  </si>
  <si>
    <t>16/10</t>
  </si>
  <si>
    <t>Омлет натуральный</t>
  </si>
  <si>
    <t>268</t>
  </si>
  <si>
    <t>Чай с молоком</t>
  </si>
  <si>
    <t>12/10</t>
  </si>
  <si>
    <t>Свежие помидоры порционно</t>
  </si>
  <si>
    <t>10/5</t>
  </si>
  <si>
    <t>Суп картофельный с рыбными фрикадельками</t>
  </si>
  <si>
    <t>40/2</t>
  </si>
  <si>
    <t>Бефстроганов из отварной свинины</t>
  </si>
  <si>
    <t>8/8</t>
  </si>
  <si>
    <t>Каша гречневая рассыпчатая</t>
  </si>
  <si>
    <t>18/6</t>
  </si>
  <si>
    <t>Напиток из шиповника</t>
  </si>
  <si>
    <t>496</t>
  </si>
  <si>
    <t>Джем</t>
  </si>
  <si>
    <t>Щи из свежей капусты со сметаной</t>
  </si>
  <si>
    <t>6/2</t>
  </si>
  <si>
    <t>Рагу из мяса кур</t>
  </si>
  <si>
    <t>Напиток витаминизированный «Золотой шар»</t>
  </si>
  <si>
    <t>509</t>
  </si>
  <si>
    <t>Гуляш из отварного мяса свинины</t>
  </si>
  <si>
    <t>12/8</t>
  </si>
  <si>
    <t>Макаронные изделия отварные</t>
  </si>
  <si>
    <t>43/3</t>
  </si>
  <si>
    <t>Борщ с капустой и картофелем</t>
  </si>
  <si>
    <t>Биточки рыбные</t>
  </si>
  <si>
    <t>9/7</t>
  </si>
  <si>
    <t>Компот из яблок с лимоном</t>
  </si>
  <si>
    <t>Соус томатный</t>
  </si>
  <si>
    <t>22/8</t>
  </si>
  <si>
    <t>Суп молочный с лапшой</t>
  </si>
  <si>
    <t>21/2</t>
  </si>
  <si>
    <t>Какао с молоком</t>
  </si>
  <si>
    <t>14/10</t>
  </si>
  <si>
    <t>Рагу из свинины</t>
  </si>
  <si>
    <t>Свежие огурцы порционно</t>
  </si>
  <si>
    <t>10/2</t>
  </si>
  <si>
    <t>Суп картофельный с клецками</t>
  </si>
  <si>
    <t>3/7</t>
  </si>
  <si>
    <t>Плов из мяса свинины</t>
  </si>
  <si>
    <t>4/9</t>
  </si>
  <si>
    <t>12/6</t>
  </si>
  <si>
    <t>Каша пшеничная молочная с маслом сливочным</t>
  </si>
  <si>
    <t>15/4</t>
  </si>
  <si>
    <t>Рассольник домашний со сметаной</t>
  </si>
  <si>
    <t>Тефтели из мяса свинины в молочном соусе</t>
  </si>
  <si>
    <t>21/8</t>
  </si>
  <si>
    <t>Среднее значение за период:</t>
  </si>
  <si>
    <t>директор</t>
  </si>
  <si>
    <t>Харина Н.Г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</si>
</sst>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0"/>
    <numFmt numFmtId="165" formatCode="[$-419]General"/>
    <numFmt numFmtId="166" formatCode="#,##0.00&quot; &quot;[$руб.-419];[Red]&quot;-&quot;#,##0.00&quot; &quot;[$руб.-419]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sz val="14"/>
      <color rgb="FF4C4C4C"/>
      <name val="Arial1"/>
      <charset val="204"/>
    </font>
    <font>
      <sz val="10"/>
      <color rgb="FF2D2D2D"/>
      <name val="Arial1"/>
      <charset val="204"/>
    </font>
    <font>
      <sz val="10"/>
      <color rgb="FF4C4C4C"/>
      <name val="Arial1"/>
      <charset val="204"/>
    </font>
    <font>
      <i/>
      <sz val="8"/>
      <color rgb="FF000000"/>
      <name val="Arial1"/>
      <charset val="204"/>
    </font>
    <font>
      <b/>
      <sz val="8"/>
      <color rgb="FF000000"/>
      <name val="Arial1"/>
      <charset val="204"/>
    </font>
    <font>
      <b/>
      <sz val="8"/>
      <color rgb="FF2D2D2D"/>
      <name val="Arial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40">
    <xf numFmtId="0" fontId="0" fillId="0" borderId="0" xfId="0"/>
    <xf numFmtId="165" fontId="4" fillId="0" borderId="0" xfId="1" applyFont="1" applyAlignment="1">
      <alignment horizontal="left"/>
    </xf>
    <xf numFmtId="165" fontId="4" fillId="0" borderId="0" xfId="1" applyFont="1"/>
    <xf numFmtId="165" fontId="4" fillId="0" borderId="0" xfId="1" applyFont="1" applyAlignment="1">
      <alignment horizontal="right"/>
    </xf>
    <xf numFmtId="165" fontId="5" fillId="0" borderId="0" xfId="1" applyFont="1" applyAlignment="1">
      <alignment horizontal="left" vertical="center"/>
    </xf>
    <xf numFmtId="165" fontId="6" fillId="0" borderId="0" xfId="1" applyFont="1" applyAlignment="1">
      <alignment horizontal="left" vertical="center"/>
    </xf>
    <xf numFmtId="165" fontId="7" fillId="0" borderId="0" xfId="1" applyFont="1" applyAlignment="1">
      <alignment horizontal="left" vertical="center"/>
    </xf>
    <xf numFmtId="165" fontId="4" fillId="2" borderId="1" xfId="1" applyFont="1" applyFill="1" applyBorder="1" applyProtection="1">
      <protection locked="0"/>
    </xf>
    <xf numFmtId="164" fontId="4" fillId="2" borderId="2" xfId="1" applyNumberFormat="1" applyFont="1" applyFill="1" applyBorder="1" applyAlignment="1" applyProtection="1">
      <alignment horizontal="center"/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5" fontId="4" fillId="0" borderId="0" xfId="1" applyFont="1" applyFill="1" applyBorder="1" applyAlignment="1" applyProtection="1">
      <alignment horizontal="left"/>
    </xf>
    <xf numFmtId="165" fontId="8" fillId="0" borderId="0" xfId="1" applyFont="1" applyAlignment="1">
      <alignment horizontal="center" vertical="top"/>
    </xf>
    <xf numFmtId="165" fontId="9" fillId="0" borderId="1" xfId="1" applyFont="1" applyBorder="1" applyAlignment="1">
      <alignment horizontal="center" vertical="center" wrapText="1"/>
    </xf>
    <xf numFmtId="165" fontId="10" fillId="0" borderId="1" xfId="1" applyFont="1" applyBorder="1" applyAlignment="1">
      <alignment horizontal="center" vertical="center" wrapText="1"/>
    </xf>
    <xf numFmtId="165" fontId="4" fillId="0" borderId="3" xfId="1" applyFont="1" applyBorder="1" applyAlignment="1">
      <alignment horizontal="center"/>
    </xf>
    <xf numFmtId="165" fontId="4" fillId="0" borderId="4" xfId="1" applyFont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4" fillId="2" borderId="1" xfId="1" applyFont="1" applyFill="1" applyBorder="1" applyAlignment="1" applyProtection="1">
      <alignment vertical="top" wrapText="1"/>
      <protection locked="0"/>
    </xf>
    <xf numFmtId="165" fontId="4" fillId="2" borderId="1" xfId="1" applyFont="1" applyFill="1" applyBorder="1" applyAlignment="1" applyProtection="1">
      <alignment horizontal="center" vertical="top" wrapText="1"/>
      <protection locked="0"/>
    </xf>
    <xf numFmtId="49" fontId="4" fillId="2" borderId="1" xfId="1" applyNumberFormat="1" applyFont="1" applyFill="1" applyBorder="1" applyAlignment="1" applyProtection="1">
      <alignment horizontal="center" vertical="top" wrapText="1"/>
      <protection locked="0"/>
    </xf>
    <xf numFmtId="165" fontId="4" fillId="0" borderId="5" xfId="1" applyFont="1" applyBorder="1" applyAlignment="1">
      <alignment horizontal="center"/>
    </xf>
    <xf numFmtId="165" fontId="4" fillId="0" borderId="6" xfId="1" applyFont="1" applyBorder="1" applyAlignment="1">
      <alignment horizontal="center"/>
    </xf>
    <xf numFmtId="165" fontId="1" fillId="0" borderId="5" xfId="1" applyBorder="1"/>
    <xf numFmtId="165" fontId="1" fillId="2" borderId="1" xfId="1" applyFill="1" applyBorder="1" applyProtection="1">
      <protection locked="0"/>
    </xf>
    <xf numFmtId="165" fontId="4" fillId="0" borderId="2" xfId="1" applyFont="1" applyBorder="1" applyAlignment="1">
      <alignment horizontal="center"/>
    </xf>
    <xf numFmtId="165" fontId="4" fillId="0" borderId="7" xfId="1" applyFont="1" applyBorder="1" applyAlignment="1">
      <alignment horizontal="center"/>
    </xf>
    <xf numFmtId="165" fontId="1" fillId="0" borderId="2" xfId="1" applyBorder="1"/>
    <xf numFmtId="165" fontId="11" fillId="0" borderId="1" xfId="1" applyFont="1" applyBorder="1" applyAlignment="1" applyProtection="1">
      <alignment horizontal="right"/>
      <protection locked="0"/>
    </xf>
    <xf numFmtId="165" fontId="4" fillId="0" borderId="1" xfId="1" applyFont="1" applyBorder="1" applyAlignment="1">
      <alignment vertical="top" wrapText="1"/>
    </xf>
    <xf numFmtId="165" fontId="4" fillId="0" borderId="1" xfId="1" applyFont="1" applyBorder="1" applyAlignment="1">
      <alignment horizontal="center" vertical="top" wrapText="1"/>
    </xf>
    <xf numFmtId="165" fontId="4" fillId="3" borderId="1" xfId="1" applyFont="1" applyFill="1" applyBorder="1" applyAlignment="1">
      <alignment horizontal="center"/>
    </xf>
    <xf numFmtId="165" fontId="4" fillId="3" borderId="1" xfId="1" applyFont="1" applyFill="1" applyBorder="1" applyAlignment="1">
      <alignment vertical="top" wrapText="1"/>
    </xf>
    <xf numFmtId="165" fontId="4" fillId="3" borderId="1" xfId="1" applyFont="1" applyFill="1" applyBorder="1" applyAlignment="1">
      <alignment horizontal="center" vertical="top" wrapText="1"/>
    </xf>
    <xf numFmtId="165" fontId="4" fillId="0" borderId="1" xfId="1" applyFont="1" applyBorder="1"/>
    <xf numFmtId="165" fontId="4" fillId="0" borderId="1" xfId="1" applyFont="1" applyBorder="1" applyAlignment="1">
      <alignment horizontal="center"/>
    </xf>
    <xf numFmtId="165" fontId="4" fillId="2" borderId="1" xfId="1" applyFont="1" applyFill="1" applyBorder="1" applyAlignment="1" applyProtection="1">
      <alignment wrapText="1"/>
      <protection locked="0"/>
    </xf>
    <xf numFmtId="0" fontId="0" fillId="2" borderId="1" xfId="0" applyFill="1" applyBorder="1"/>
    <xf numFmtId="165" fontId="12" fillId="3" borderId="1" xfId="1" applyFont="1" applyFill="1" applyBorder="1" applyAlignment="1">
      <alignment horizontal="center" vertical="center" wrapText="1"/>
    </xf>
    <xf numFmtId="165" fontId="12" fillId="0" borderId="1" xfId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6"/>
  <sheetViews>
    <sheetView tabSelected="1" workbookViewId="0">
      <selection activeCell="E151" sqref="E151"/>
    </sheetView>
  </sheetViews>
  <sheetFormatPr defaultRowHeight="12.75" customHeight="1"/>
  <cols>
    <col min="1" max="1" width="4.375" style="2" customWidth="1"/>
    <col min="2" max="2" width="4.875" style="2" customWidth="1"/>
    <col min="3" max="3" width="8.5" style="1" customWidth="1"/>
    <col min="4" max="4" width="10.75" style="1" customWidth="1"/>
    <col min="5" max="5" width="48.875" style="2" customWidth="1"/>
    <col min="6" max="6" width="8.625" style="2" customWidth="1"/>
    <col min="7" max="7" width="9.25" style="2" customWidth="1"/>
    <col min="8" max="8" width="7" style="2" customWidth="1"/>
    <col min="9" max="9" width="6.375" style="2" customWidth="1"/>
    <col min="10" max="10" width="7.625" style="2" customWidth="1"/>
    <col min="11" max="11" width="9.25" style="2" customWidth="1"/>
    <col min="12" max="1024" width="8.5" style="2" customWidth="1"/>
  </cols>
  <sheetData>
    <row r="1" spans="1:1024" ht="14.25">
      <c r="A1" s="1" t="s">
        <v>0</v>
      </c>
      <c r="C1" s="36" t="s">
        <v>1</v>
      </c>
      <c r="D1" s="36"/>
      <c r="E1" s="36"/>
      <c r="F1" s="3" t="s">
        <v>2</v>
      </c>
      <c r="G1" s="2" t="s">
        <v>3</v>
      </c>
      <c r="H1" s="37" t="s">
        <v>136</v>
      </c>
      <c r="I1" s="37"/>
      <c r="J1" s="37"/>
      <c r="K1" s="37"/>
    </row>
    <row r="2" spans="1:1024" ht="18">
      <c r="A2" s="4" t="s">
        <v>4</v>
      </c>
      <c r="C2" s="2"/>
      <c r="G2" s="2" t="s">
        <v>5</v>
      </c>
      <c r="H2" s="37" t="s">
        <v>137</v>
      </c>
      <c r="I2" s="37"/>
      <c r="J2" s="37"/>
      <c r="K2" s="37"/>
    </row>
    <row r="3" spans="1:1024" ht="17.25" customHeight="1">
      <c r="A3" s="5" t="s">
        <v>6</v>
      </c>
      <c r="C3" s="2"/>
      <c r="D3" s="6"/>
      <c r="E3" s="7" t="s">
        <v>7</v>
      </c>
      <c r="G3" s="2" t="s">
        <v>8</v>
      </c>
      <c r="H3" s="8">
        <v>9</v>
      </c>
      <c r="I3" s="8">
        <v>1</v>
      </c>
      <c r="J3" s="9">
        <v>2024</v>
      </c>
      <c r="K3" s="10"/>
    </row>
    <row r="4" spans="1:1024" ht="14.25">
      <c r="C4" s="2"/>
      <c r="D4" s="5"/>
      <c r="H4" s="11" t="s">
        <v>9</v>
      </c>
      <c r="I4" s="11" t="s">
        <v>10</v>
      </c>
      <c r="J4" s="11" t="s">
        <v>11</v>
      </c>
    </row>
    <row r="5" spans="1:1024" ht="33.75">
      <c r="A5" s="12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024" ht="15">
      <c r="A6" s="14">
        <v>1</v>
      </c>
      <c r="B6" s="15">
        <v>1</v>
      </c>
      <c r="C6" s="16" t="s">
        <v>24</v>
      </c>
      <c r="D6" s="17" t="s">
        <v>25</v>
      </c>
      <c r="E6" s="18" t="s">
        <v>26</v>
      </c>
      <c r="F6" s="19">
        <v>250</v>
      </c>
      <c r="G6" s="19">
        <v>6</v>
      </c>
      <c r="H6" s="19">
        <v>7</v>
      </c>
      <c r="I6" s="19">
        <v>32</v>
      </c>
      <c r="J6" s="19">
        <v>261</v>
      </c>
      <c r="K6" s="20" t="s">
        <v>27</v>
      </c>
      <c r="L6" s="19"/>
    </row>
    <row r="7" spans="1:1024" customFormat="1" ht="15">
      <c r="A7" s="21"/>
      <c r="B7" s="22"/>
      <c r="C7" s="23"/>
      <c r="D7" s="17" t="s">
        <v>28</v>
      </c>
      <c r="E7" s="18" t="s">
        <v>29</v>
      </c>
      <c r="F7" s="19">
        <v>200</v>
      </c>
      <c r="G7" s="19">
        <v>0</v>
      </c>
      <c r="H7" s="19">
        <v>0</v>
      </c>
      <c r="I7" s="19">
        <v>9</v>
      </c>
      <c r="J7" s="19">
        <v>73</v>
      </c>
      <c r="K7" s="20" t="s">
        <v>30</v>
      </c>
      <c r="L7" s="1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spans="1:1024" customFormat="1" ht="15">
      <c r="A8" s="21"/>
      <c r="B8" s="22"/>
      <c r="C8" s="23"/>
      <c r="D8" s="17" t="s">
        <v>31</v>
      </c>
      <c r="E8" s="18" t="s">
        <v>32</v>
      </c>
      <c r="F8" s="19">
        <v>36</v>
      </c>
      <c r="G8" s="19">
        <v>3</v>
      </c>
      <c r="H8" s="19">
        <v>0</v>
      </c>
      <c r="I8" s="19">
        <v>17</v>
      </c>
      <c r="J8" s="19">
        <v>85</v>
      </c>
      <c r="K8" s="20" t="s">
        <v>33</v>
      </c>
      <c r="L8" s="1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</row>
    <row r="9" spans="1:1024" customFormat="1" ht="15">
      <c r="A9" s="21"/>
      <c r="B9" s="22"/>
      <c r="C9" s="23"/>
      <c r="D9" s="24" t="s">
        <v>35</v>
      </c>
      <c r="E9" s="18" t="s">
        <v>36</v>
      </c>
      <c r="F9" s="19">
        <v>45</v>
      </c>
      <c r="G9" s="19">
        <v>7</v>
      </c>
      <c r="H9" s="19">
        <v>9</v>
      </c>
      <c r="I9" s="19">
        <v>10</v>
      </c>
      <c r="J9" s="19">
        <v>149</v>
      </c>
      <c r="K9" s="20" t="s">
        <v>37</v>
      </c>
      <c r="L9" s="1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spans="1:1024" customFormat="1" ht="15">
      <c r="A10" s="25"/>
      <c r="B10" s="26"/>
      <c r="C10" s="27"/>
      <c r="D10" s="28" t="s">
        <v>38</v>
      </c>
      <c r="E10" s="29"/>
      <c r="F10" s="30">
        <f>SUM(F6:F9)</f>
        <v>531</v>
      </c>
      <c r="G10" s="30">
        <f>SUM(G6:G9)</f>
        <v>16</v>
      </c>
      <c r="H10" s="30">
        <f>SUM(H6:H9)</f>
        <v>16</v>
      </c>
      <c r="I10" s="30">
        <f>SUM(I6:I9)</f>
        <v>68</v>
      </c>
      <c r="J10" s="30">
        <f>SUM(J6:J9)</f>
        <v>568</v>
      </c>
      <c r="K10" s="30"/>
      <c r="L10" s="30">
        <f>SUM(L6:L9)</f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</row>
    <row r="11" spans="1:1024" customFormat="1" ht="15">
      <c r="A11" s="14">
        <f>A6</f>
        <v>1</v>
      </c>
      <c r="B11" s="14">
        <f>B6</f>
        <v>1</v>
      </c>
      <c r="C11" s="16" t="s">
        <v>39</v>
      </c>
      <c r="D11" s="17" t="s">
        <v>35</v>
      </c>
      <c r="E11" s="18" t="s">
        <v>40</v>
      </c>
      <c r="F11" s="19">
        <v>60</v>
      </c>
      <c r="G11" s="19">
        <v>0</v>
      </c>
      <c r="H11" s="19">
        <v>4</v>
      </c>
      <c r="I11" s="19">
        <v>0</v>
      </c>
      <c r="J11" s="19">
        <v>52</v>
      </c>
      <c r="K11" s="19">
        <v>2</v>
      </c>
      <c r="L11" s="1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spans="1:1024" customFormat="1" ht="15">
      <c r="A12" s="21"/>
      <c r="B12" s="22"/>
      <c r="C12" s="23"/>
      <c r="D12" s="17" t="s">
        <v>41</v>
      </c>
      <c r="E12" s="18" t="s">
        <v>42</v>
      </c>
      <c r="F12" s="19">
        <v>200</v>
      </c>
      <c r="G12" s="19">
        <v>2</v>
      </c>
      <c r="H12" s="19">
        <v>2</v>
      </c>
      <c r="I12" s="19">
        <v>17</v>
      </c>
      <c r="J12" s="19">
        <v>99</v>
      </c>
      <c r="K12" s="20" t="s">
        <v>43</v>
      </c>
      <c r="L12" s="1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spans="1:1024" customFormat="1" ht="15">
      <c r="A13" s="21"/>
      <c r="B13" s="22"/>
      <c r="C13" s="23"/>
      <c r="D13" s="17" t="s">
        <v>44</v>
      </c>
      <c r="E13" s="18" t="s">
        <v>45</v>
      </c>
      <c r="F13" s="19">
        <v>90</v>
      </c>
      <c r="G13" s="19">
        <v>20</v>
      </c>
      <c r="H13" s="19">
        <v>20</v>
      </c>
      <c r="I13" s="19">
        <v>0</v>
      </c>
      <c r="J13" s="19">
        <v>258</v>
      </c>
      <c r="K13" s="20" t="s">
        <v>46</v>
      </c>
      <c r="L13" s="1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spans="1:1024" customFormat="1" ht="15">
      <c r="A14" s="21"/>
      <c r="B14" s="22"/>
      <c r="C14" s="23"/>
      <c r="D14" s="17" t="s">
        <v>47</v>
      </c>
      <c r="E14" s="18" t="s">
        <v>48</v>
      </c>
      <c r="F14" s="19">
        <v>150</v>
      </c>
      <c r="G14" s="19">
        <v>5</v>
      </c>
      <c r="H14" s="19">
        <v>4</v>
      </c>
      <c r="I14" s="19">
        <v>33</v>
      </c>
      <c r="J14" s="19">
        <v>249</v>
      </c>
      <c r="K14" s="20" t="s">
        <v>49</v>
      </c>
      <c r="L14" s="1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spans="1:1024" customFormat="1" ht="15">
      <c r="A15" s="21"/>
      <c r="B15" s="22"/>
      <c r="C15" s="23"/>
      <c r="D15" s="17" t="s">
        <v>50</v>
      </c>
      <c r="E15" s="18" t="s">
        <v>51</v>
      </c>
      <c r="F15" s="19">
        <v>200</v>
      </c>
      <c r="G15" s="19">
        <v>0</v>
      </c>
      <c r="H15" s="19">
        <v>0</v>
      </c>
      <c r="I15" s="19">
        <v>0</v>
      </c>
      <c r="J15" s="19">
        <v>107</v>
      </c>
      <c r="K15" s="20" t="s">
        <v>52</v>
      </c>
      <c r="L15" s="1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customFormat="1" ht="15">
      <c r="A16" s="21"/>
      <c r="B16" s="22"/>
      <c r="C16" s="23"/>
      <c r="D16" s="17" t="s">
        <v>53</v>
      </c>
      <c r="E16" s="18" t="s">
        <v>32</v>
      </c>
      <c r="F16" s="19">
        <v>36</v>
      </c>
      <c r="G16" s="19">
        <v>3</v>
      </c>
      <c r="H16" s="19">
        <v>0</v>
      </c>
      <c r="I16" s="19">
        <v>17</v>
      </c>
      <c r="J16" s="19">
        <v>85</v>
      </c>
      <c r="K16" s="20" t="s">
        <v>33</v>
      </c>
      <c r="L16" s="1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17" spans="1:1024" customFormat="1" ht="15">
      <c r="A17" s="25"/>
      <c r="B17" s="26"/>
      <c r="C17" s="27"/>
      <c r="D17" s="28" t="s">
        <v>38</v>
      </c>
      <c r="E17" s="29"/>
      <c r="F17" s="30">
        <f>SUM(F11:F16)</f>
        <v>736</v>
      </c>
      <c r="G17" s="30">
        <f>SUM(G11:G16)</f>
        <v>30</v>
      </c>
      <c r="H17" s="30">
        <f>SUM(H11:H16)</f>
        <v>30</v>
      </c>
      <c r="I17" s="30">
        <f>SUM(I11:I16)</f>
        <v>67</v>
      </c>
      <c r="J17" s="30">
        <f>SUM(J11:J16)</f>
        <v>850</v>
      </c>
      <c r="K17" s="30"/>
      <c r="L17" s="30">
        <f>SUM(L11:L16)</f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customFormat="1" ht="15" customHeight="1">
      <c r="A18" s="31">
        <f>A6</f>
        <v>1</v>
      </c>
      <c r="B18" s="31">
        <f>B6</f>
        <v>1</v>
      </c>
      <c r="C18" s="38" t="s">
        <v>54</v>
      </c>
      <c r="D18" s="38"/>
      <c r="E18" s="32"/>
      <c r="F18" s="33">
        <f>F10+F17</f>
        <v>1267</v>
      </c>
      <c r="G18" s="33">
        <f>G10+G17</f>
        <v>46</v>
      </c>
      <c r="H18" s="33">
        <f>H10+H17</f>
        <v>46</v>
      </c>
      <c r="I18" s="33">
        <f>I10+I17</f>
        <v>135</v>
      </c>
      <c r="J18" s="33">
        <f>J10+J17</f>
        <v>1418</v>
      </c>
      <c r="K18" s="33"/>
      <c r="L18" s="33">
        <f>L10+L17</f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customFormat="1" ht="15">
      <c r="A19" s="21">
        <v>1</v>
      </c>
      <c r="B19" s="22">
        <v>2</v>
      </c>
      <c r="C19" s="16" t="s">
        <v>24</v>
      </c>
      <c r="D19" s="17" t="s">
        <v>25</v>
      </c>
      <c r="E19" s="18" t="s">
        <v>55</v>
      </c>
      <c r="F19" s="19">
        <v>200</v>
      </c>
      <c r="G19" s="19">
        <v>34</v>
      </c>
      <c r="H19" s="19">
        <v>19</v>
      </c>
      <c r="I19" s="19">
        <v>27</v>
      </c>
      <c r="J19" s="19">
        <v>449</v>
      </c>
      <c r="K19" s="20" t="s">
        <v>56</v>
      </c>
      <c r="L19" s="1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customFormat="1" ht="15">
      <c r="A20" s="21"/>
      <c r="B20" s="22"/>
      <c r="C20" s="23"/>
      <c r="D20" s="24" t="s">
        <v>57</v>
      </c>
      <c r="E20" s="18" t="s">
        <v>58</v>
      </c>
      <c r="F20" s="19">
        <v>30</v>
      </c>
      <c r="G20" s="19">
        <v>2</v>
      </c>
      <c r="H20" s="19">
        <v>3</v>
      </c>
      <c r="I20" s="19">
        <v>17</v>
      </c>
      <c r="J20" s="19">
        <v>98</v>
      </c>
      <c r="K20" s="20" t="s">
        <v>59</v>
      </c>
      <c r="L20" s="1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customFormat="1" ht="15">
      <c r="A21" s="21"/>
      <c r="B21" s="22"/>
      <c r="C21" s="23"/>
      <c r="D21" s="17" t="s">
        <v>28</v>
      </c>
      <c r="E21" s="18" t="s">
        <v>60</v>
      </c>
      <c r="F21" s="19">
        <v>200</v>
      </c>
      <c r="G21" s="19">
        <v>0</v>
      </c>
      <c r="H21" s="19">
        <v>0</v>
      </c>
      <c r="I21" s="19">
        <v>14</v>
      </c>
      <c r="J21" s="19">
        <v>148</v>
      </c>
      <c r="K21" s="20" t="s">
        <v>61</v>
      </c>
      <c r="L21" s="1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customFormat="1" ht="15">
      <c r="A22" s="21"/>
      <c r="B22" s="22"/>
      <c r="C22" s="23"/>
      <c r="D22" s="17" t="s">
        <v>31</v>
      </c>
      <c r="E22" s="18" t="s">
        <v>32</v>
      </c>
      <c r="F22" s="19">
        <v>36</v>
      </c>
      <c r="G22" s="19">
        <v>3</v>
      </c>
      <c r="H22" s="19">
        <v>0</v>
      </c>
      <c r="I22" s="19">
        <v>17</v>
      </c>
      <c r="J22" s="19">
        <v>85</v>
      </c>
      <c r="K22" s="20" t="s">
        <v>33</v>
      </c>
      <c r="L22" s="1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customFormat="1" ht="15">
      <c r="A23" s="21"/>
      <c r="B23" s="22"/>
      <c r="C23" s="23"/>
      <c r="D23" s="24" t="s">
        <v>35</v>
      </c>
      <c r="E23" s="18" t="s">
        <v>62</v>
      </c>
      <c r="F23" s="19">
        <v>35</v>
      </c>
      <c r="G23" s="19">
        <v>2</v>
      </c>
      <c r="H23" s="19">
        <v>11</v>
      </c>
      <c r="I23" s="19">
        <v>10</v>
      </c>
      <c r="J23" s="19">
        <v>146</v>
      </c>
      <c r="K23" s="20" t="s">
        <v>63</v>
      </c>
      <c r="L23" s="1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customFormat="1" ht="15">
      <c r="A24" s="25"/>
      <c r="B24" s="26"/>
      <c r="C24" s="27"/>
      <c r="D24" s="28" t="s">
        <v>38</v>
      </c>
      <c r="E24" s="29"/>
      <c r="F24" s="30">
        <f>SUM(F19:F23)</f>
        <v>501</v>
      </c>
      <c r="G24" s="30">
        <f>SUM(G19:G23)</f>
        <v>41</v>
      </c>
      <c r="H24" s="30">
        <f>SUM(H19:H23)</f>
        <v>33</v>
      </c>
      <c r="I24" s="30">
        <f>SUM(I19:I23)</f>
        <v>85</v>
      </c>
      <c r="J24" s="30">
        <f>SUM(J19:J23)</f>
        <v>926</v>
      </c>
      <c r="K24" s="30"/>
      <c r="L24" s="30">
        <f>SUM(L19:L23)</f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customFormat="1" ht="15">
      <c r="A25" s="14">
        <f>A19</f>
        <v>1</v>
      </c>
      <c r="B25" s="14">
        <f>B19</f>
        <v>2</v>
      </c>
      <c r="C25" s="16" t="s">
        <v>39</v>
      </c>
      <c r="D25" s="17" t="s">
        <v>35</v>
      </c>
      <c r="E25" s="18" t="s">
        <v>64</v>
      </c>
      <c r="F25" s="19">
        <v>60</v>
      </c>
      <c r="G25" s="19">
        <v>1</v>
      </c>
      <c r="H25" s="19">
        <v>0</v>
      </c>
      <c r="I25" s="19">
        <v>6</v>
      </c>
      <c r="J25" s="19">
        <v>24</v>
      </c>
      <c r="K25" s="20" t="s">
        <v>65</v>
      </c>
      <c r="L25" s="1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customFormat="1" ht="15">
      <c r="A26" s="21"/>
      <c r="B26" s="22"/>
      <c r="C26" s="23"/>
      <c r="D26" s="17" t="s">
        <v>41</v>
      </c>
      <c r="E26" s="18" t="s">
        <v>66</v>
      </c>
      <c r="F26" s="19">
        <v>200</v>
      </c>
      <c r="G26" s="19">
        <v>2</v>
      </c>
      <c r="H26" s="19">
        <v>5</v>
      </c>
      <c r="I26" s="19">
        <v>10</v>
      </c>
      <c r="J26" s="19">
        <v>158</v>
      </c>
      <c r="K26" s="20" t="s">
        <v>67</v>
      </c>
      <c r="L26" s="1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customFormat="1" ht="15">
      <c r="A27" s="21"/>
      <c r="B27" s="22"/>
      <c r="C27" s="23"/>
      <c r="D27" s="17" t="s">
        <v>44</v>
      </c>
      <c r="E27" s="18" t="s">
        <v>68</v>
      </c>
      <c r="F27" s="19">
        <v>90</v>
      </c>
      <c r="G27" s="19">
        <v>9</v>
      </c>
      <c r="H27" s="19">
        <v>5</v>
      </c>
      <c r="I27" s="19">
        <v>4</v>
      </c>
      <c r="J27" s="19">
        <v>99</v>
      </c>
      <c r="K27" s="20" t="s">
        <v>69</v>
      </c>
      <c r="L27" s="1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customFormat="1" ht="15">
      <c r="A28" s="21"/>
      <c r="B28" s="22"/>
      <c r="C28" s="23"/>
      <c r="D28" s="17" t="s">
        <v>47</v>
      </c>
      <c r="E28" s="18" t="s">
        <v>70</v>
      </c>
      <c r="F28" s="19">
        <v>150</v>
      </c>
      <c r="G28" s="19">
        <v>3</v>
      </c>
      <c r="H28" s="19">
        <v>4</v>
      </c>
      <c r="I28" s="19">
        <v>22</v>
      </c>
      <c r="J28" s="19">
        <v>133</v>
      </c>
      <c r="K28" s="20" t="s">
        <v>71</v>
      </c>
      <c r="L28" s="1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customFormat="1" ht="15">
      <c r="A29" s="21"/>
      <c r="B29" s="22"/>
      <c r="C29" s="23"/>
      <c r="D29" s="17" t="s">
        <v>50</v>
      </c>
      <c r="E29" s="18" t="s">
        <v>72</v>
      </c>
      <c r="F29" s="19">
        <v>200</v>
      </c>
      <c r="G29" s="19">
        <v>0</v>
      </c>
      <c r="H29" s="19">
        <v>0</v>
      </c>
      <c r="I29" s="19">
        <v>18</v>
      </c>
      <c r="J29" s="19">
        <v>151</v>
      </c>
      <c r="K29" s="20" t="s">
        <v>73</v>
      </c>
      <c r="L29" s="1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customFormat="1" ht="15">
      <c r="A30" s="21"/>
      <c r="B30" s="22"/>
      <c r="C30" s="23"/>
      <c r="D30" s="17" t="s">
        <v>53</v>
      </c>
      <c r="E30" s="18" t="s">
        <v>32</v>
      </c>
      <c r="F30" s="19">
        <v>36</v>
      </c>
      <c r="G30" s="19">
        <v>3</v>
      </c>
      <c r="H30" s="19">
        <v>0</v>
      </c>
      <c r="I30" s="19">
        <v>17</v>
      </c>
      <c r="J30" s="19">
        <v>85</v>
      </c>
      <c r="K30" s="20" t="s">
        <v>33</v>
      </c>
      <c r="L30" s="1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customFormat="1" ht="15">
      <c r="A31" s="25"/>
      <c r="B31" s="26"/>
      <c r="C31" s="27"/>
      <c r="D31" s="28" t="s">
        <v>38</v>
      </c>
      <c r="E31" s="29"/>
      <c r="F31" s="30">
        <f>SUM(F25:F30)</f>
        <v>736</v>
      </c>
      <c r="G31" s="30">
        <f>SUM(G25:G30)</f>
        <v>18</v>
      </c>
      <c r="H31" s="30">
        <f>SUM(H25:H30)</f>
        <v>14</v>
      </c>
      <c r="I31" s="30">
        <f>SUM(I25:I30)</f>
        <v>77</v>
      </c>
      <c r="J31" s="30">
        <f>SUM(J25:J30)</f>
        <v>650</v>
      </c>
      <c r="K31" s="30"/>
      <c r="L31" s="30">
        <f>SUM(L25:L30)</f>
        <v>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customFormat="1" ht="15.75" customHeight="1">
      <c r="A32" s="31">
        <f>A19</f>
        <v>1</v>
      </c>
      <c r="B32" s="31">
        <f>B19</f>
        <v>2</v>
      </c>
      <c r="C32" s="38" t="s">
        <v>54</v>
      </c>
      <c r="D32" s="38"/>
      <c r="E32" s="32"/>
      <c r="F32" s="33">
        <f>F24+F31</f>
        <v>1237</v>
      </c>
      <c r="G32" s="33">
        <f>G24+G31</f>
        <v>59</v>
      </c>
      <c r="H32" s="33">
        <f>H24+H31</f>
        <v>47</v>
      </c>
      <c r="I32" s="33">
        <f>I24+I31</f>
        <v>162</v>
      </c>
      <c r="J32" s="33">
        <f>J24+J31</f>
        <v>1576</v>
      </c>
      <c r="K32" s="33"/>
      <c r="L32" s="33">
        <f>L24+L31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customFormat="1" ht="15">
      <c r="A33" s="14">
        <v>1</v>
      </c>
      <c r="B33" s="15">
        <v>3</v>
      </c>
      <c r="C33" s="16" t="s">
        <v>24</v>
      </c>
      <c r="D33" s="17" t="s">
        <v>25</v>
      </c>
      <c r="E33" s="18" t="s">
        <v>74</v>
      </c>
      <c r="F33" s="19">
        <v>250</v>
      </c>
      <c r="G33" s="19">
        <v>9</v>
      </c>
      <c r="H33" s="19">
        <v>10</v>
      </c>
      <c r="I33" s="19">
        <v>37</v>
      </c>
      <c r="J33" s="19">
        <v>312</v>
      </c>
      <c r="K33" s="20" t="s">
        <v>75</v>
      </c>
      <c r="L33" s="1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customFormat="1" ht="15">
      <c r="A34" s="21"/>
      <c r="B34" s="22"/>
      <c r="C34" s="23"/>
      <c r="D34" s="17" t="s">
        <v>28</v>
      </c>
      <c r="E34" s="18" t="s">
        <v>76</v>
      </c>
      <c r="F34" s="19">
        <v>200</v>
      </c>
      <c r="G34" s="19">
        <v>3</v>
      </c>
      <c r="H34" s="19">
        <v>3</v>
      </c>
      <c r="I34" s="19">
        <v>14</v>
      </c>
      <c r="J34" s="19">
        <v>88</v>
      </c>
      <c r="K34" s="20" t="s">
        <v>77</v>
      </c>
      <c r="L34" s="1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customFormat="1" ht="15">
      <c r="A35" s="21"/>
      <c r="B35" s="22"/>
      <c r="C35" s="23"/>
      <c r="D35" s="17" t="s">
        <v>31</v>
      </c>
      <c r="E35" s="18" t="s">
        <v>32</v>
      </c>
      <c r="F35" s="19">
        <v>36</v>
      </c>
      <c r="G35" s="19">
        <v>3</v>
      </c>
      <c r="H35" s="19">
        <v>0</v>
      </c>
      <c r="I35" s="19">
        <v>17</v>
      </c>
      <c r="J35" s="19">
        <v>85</v>
      </c>
      <c r="K35" s="20" t="s">
        <v>33</v>
      </c>
      <c r="L35" s="1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customFormat="1" ht="15">
      <c r="A36" s="21"/>
      <c r="B36" s="22"/>
      <c r="C36" s="23"/>
      <c r="D36" s="24" t="s">
        <v>35</v>
      </c>
      <c r="E36" s="18" t="s">
        <v>78</v>
      </c>
      <c r="F36" s="19">
        <v>40</v>
      </c>
      <c r="G36" s="19">
        <v>5</v>
      </c>
      <c r="H36" s="19">
        <v>5</v>
      </c>
      <c r="I36" s="19">
        <v>0</v>
      </c>
      <c r="J36" s="19">
        <v>63</v>
      </c>
      <c r="K36" s="20" t="s">
        <v>65</v>
      </c>
      <c r="L36" s="1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customFormat="1" ht="15">
      <c r="A37" s="25"/>
      <c r="B37" s="26"/>
      <c r="C37" s="27"/>
      <c r="D37" s="28" t="s">
        <v>38</v>
      </c>
      <c r="E37" s="29"/>
      <c r="F37" s="30">
        <f>SUM(F33:F36)</f>
        <v>526</v>
      </c>
      <c r="G37" s="30">
        <f>SUM(G33:G36)</f>
        <v>20</v>
      </c>
      <c r="H37" s="30">
        <f>SUM(H33:H36)</f>
        <v>18</v>
      </c>
      <c r="I37" s="30">
        <f>SUM(I33:I36)</f>
        <v>68</v>
      </c>
      <c r="J37" s="30">
        <f>SUM(J33:J36)</f>
        <v>548</v>
      </c>
      <c r="K37" s="30"/>
      <c r="L37" s="30">
        <f>SUM(L33:L36)</f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customFormat="1" ht="15">
      <c r="A38" s="14">
        <f>A33</f>
        <v>1</v>
      </c>
      <c r="B38" s="14">
        <f>B33</f>
        <v>3</v>
      </c>
      <c r="C38" s="16" t="s">
        <v>39</v>
      </c>
      <c r="D38" s="17" t="s">
        <v>35</v>
      </c>
      <c r="E38" s="18" t="s">
        <v>79</v>
      </c>
      <c r="F38" s="19">
        <v>65</v>
      </c>
      <c r="G38" s="19">
        <v>2</v>
      </c>
      <c r="H38" s="19">
        <v>2</v>
      </c>
      <c r="I38" s="19">
        <v>3</v>
      </c>
      <c r="J38" s="19">
        <v>41</v>
      </c>
      <c r="K38" s="19">
        <v>157</v>
      </c>
      <c r="L38" s="1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customFormat="1" ht="15">
      <c r="A39" s="21"/>
      <c r="B39" s="22"/>
      <c r="C39" s="23"/>
      <c r="D39" s="17" t="s">
        <v>41</v>
      </c>
      <c r="E39" s="18" t="s">
        <v>80</v>
      </c>
      <c r="F39" s="19">
        <v>200</v>
      </c>
      <c r="G39" s="19">
        <v>4</v>
      </c>
      <c r="H39" s="19">
        <v>5</v>
      </c>
      <c r="I39" s="19">
        <v>16</v>
      </c>
      <c r="J39" s="19">
        <v>189</v>
      </c>
      <c r="K39" s="20" t="s">
        <v>81</v>
      </c>
      <c r="L39" s="1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customFormat="1" ht="15">
      <c r="A40" s="21"/>
      <c r="B40" s="22"/>
      <c r="C40" s="23"/>
      <c r="D40" s="17" t="s">
        <v>44</v>
      </c>
      <c r="E40" s="18" t="s">
        <v>82</v>
      </c>
      <c r="F40" s="19">
        <v>90</v>
      </c>
      <c r="G40" s="19">
        <v>13</v>
      </c>
      <c r="H40" s="19">
        <v>12</v>
      </c>
      <c r="I40" s="19">
        <v>6</v>
      </c>
      <c r="J40" s="19">
        <v>197</v>
      </c>
      <c r="K40" s="20" t="s">
        <v>83</v>
      </c>
      <c r="L40" s="1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customFormat="1" ht="15">
      <c r="A41" s="21"/>
      <c r="B41" s="22"/>
      <c r="C41" s="23"/>
      <c r="D41" s="17" t="s">
        <v>47</v>
      </c>
      <c r="E41" s="18" t="s">
        <v>84</v>
      </c>
      <c r="F41" s="19">
        <v>150</v>
      </c>
      <c r="G41" s="19">
        <v>2</v>
      </c>
      <c r="H41" s="19">
        <v>4</v>
      </c>
      <c r="I41" s="19">
        <v>5</v>
      </c>
      <c r="J41" s="19">
        <v>116</v>
      </c>
      <c r="K41" s="20" t="s">
        <v>85</v>
      </c>
      <c r="L41" s="1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customFormat="1" ht="15">
      <c r="A42" s="21"/>
      <c r="B42" s="22"/>
      <c r="C42" s="23"/>
      <c r="D42" s="17" t="s">
        <v>50</v>
      </c>
      <c r="E42" s="18" t="s">
        <v>86</v>
      </c>
      <c r="F42" s="19">
        <v>200</v>
      </c>
      <c r="G42" s="19">
        <v>1</v>
      </c>
      <c r="H42" s="19">
        <v>0</v>
      </c>
      <c r="I42" s="19">
        <v>21</v>
      </c>
      <c r="J42" s="19">
        <v>92</v>
      </c>
      <c r="K42" s="20" t="s">
        <v>87</v>
      </c>
      <c r="L42" s="1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customFormat="1" ht="15">
      <c r="A43" s="21"/>
      <c r="B43" s="22"/>
      <c r="C43" s="23"/>
      <c r="D43" s="17" t="s">
        <v>53</v>
      </c>
      <c r="E43" s="18" t="s">
        <v>32</v>
      </c>
      <c r="F43" s="19">
        <v>36</v>
      </c>
      <c r="G43" s="19">
        <v>3</v>
      </c>
      <c r="H43" s="19">
        <v>0</v>
      </c>
      <c r="I43" s="19">
        <v>17</v>
      </c>
      <c r="J43" s="19">
        <v>85</v>
      </c>
      <c r="K43" s="20" t="s">
        <v>33</v>
      </c>
      <c r="L43" s="1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customFormat="1" ht="15">
      <c r="A44" s="25"/>
      <c r="B44" s="26"/>
      <c r="C44" s="27"/>
      <c r="D44" s="28" t="s">
        <v>38</v>
      </c>
      <c r="E44" s="29"/>
      <c r="F44" s="30">
        <f>SUM(F38:F43)</f>
        <v>741</v>
      </c>
      <c r="G44" s="30">
        <f>SUM(G38:G43)</f>
        <v>25</v>
      </c>
      <c r="H44" s="30">
        <f>SUM(H38:H43)</f>
        <v>23</v>
      </c>
      <c r="I44" s="30">
        <f>SUM(I38:I43)</f>
        <v>68</v>
      </c>
      <c r="J44" s="30">
        <f>SUM(J38:J43)</f>
        <v>720</v>
      </c>
      <c r="K44" s="30"/>
      <c r="L44" s="30">
        <f>SUM(L38:L43)</f>
        <v>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customFormat="1" ht="15.75" customHeight="1">
      <c r="A45" s="31">
        <f>A33</f>
        <v>1</v>
      </c>
      <c r="B45" s="31">
        <f>B33</f>
        <v>3</v>
      </c>
      <c r="C45" s="38" t="s">
        <v>54</v>
      </c>
      <c r="D45" s="38"/>
      <c r="E45" s="32"/>
      <c r="F45" s="33">
        <f>F37+F44</f>
        <v>1267</v>
      </c>
      <c r="G45" s="33">
        <f>G37+G44</f>
        <v>45</v>
      </c>
      <c r="H45" s="33">
        <f>H37+H44</f>
        <v>41</v>
      </c>
      <c r="I45" s="33">
        <f>I37+I44</f>
        <v>136</v>
      </c>
      <c r="J45" s="33">
        <f>J37+J44</f>
        <v>1268</v>
      </c>
      <c r="K45" s="33"/>
      <c r="L45" s="33">
        <f>L37+L44</f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customFormat="1" ht="15">
      <c r="A46" s="14">
        <v>1</v>
      </c>
      <c r="B46" s="15">
        <v>4</v>
      </c>
      <c r="C46" s="16" t="s">
        <v>24</v>
      </c>
      <c r="D46" s="17" t="s">
        <v>25</v>
      </c>
      <c r="E46" s="18" t="s">
        <v>88</v>
      </c>
      <c r="F46" s="19">
        <v>250</v>
      </c>
      <c r="G46" s="19">
        <v>22</v>
      </c>
      <c r="H46" s="19">
        <v>33</v>
      </c>
      <c r="I46" s="19">
        <v>5</v>
      </c>
      <c r="J46" s="19">
        <v>400</v>
      </c>
      <c r="K46" s="20" t="s">
        <v>89</v>
      </c>
      <c r="L46" s="1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customFormat="1" ht="15">
      <c r="A47" s="21"/>
      <c r="B47" s="22"/>
      <c r="C47" s="23"/>
      <c r="D47" s="17" t="s">
        <v>28</v>
      </c>
      <c r="E47" s="18" t="s">
        <v>90</v>
      </c>
      <c r="F47" s="19">
        <v>200</v>
      </c>
      <c r="G47" s="19">
        <v>1</v>
      </c>
      <c r="H47" s="19">
        <v>1</v>
      </c>
      <c r="I47" s="19">
        <v>11</v>
      </c>
      <c r="J47" s="19">
        <v>134</v>
      </c>
      <c r="K47" s="20" t="s">
        <v>91</v>
      </c>
      <c r="L47" s="1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customFormat="1" ht="15">
      <c r="A48" s="21"/>
      <c r="B48" s="22"/>
      <c r="C48" s="23"/>
      <c r="D48" s="17" t="s">
        <v>31</v>
      </c>
      <c r="E48" s="18" t="s">
        <v>32</v>
      </c>
      <c r="F48" s="19">
        <v>36</v>
      </c>
      <c r="G48" s="19">
        <v>3</v>
      </c>
      <c r="H48" s="19">
        <v>0</v>
      </c>
      <c r="I48" s="19">
        <v>17</v>
      </c>
      <c r="J48" s="19">
        <v>85</v>
      </c>
      <c r="K48" s="20" t="s">
        <v>33</v>
      </c>
      <c r="L48" s="1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customFormat="1" ht="15">
      <c r="A49" s="21"/>
      <c r="B49" s="22"/>
      <c r="C49" s="23"/>
      <c r="D49" s="24" t="s">
        <v>35</v>
      </c>
      <c r="E49" s="18" t="s">
        <v>62</v>
      </c>
      <c r="F49" s="19">
        <v>35</v>
      </c>
      <c r="G49" s="19">
        <v>2</v>
      </c>
      <c r="H49" s="19">
        <v>11</v>
      </c>
      <c r="I49" s="19">
        <v>10</v>
      </c>
      <c r="J49" s="19">
        <v>146</v>
      </c>
      <c r="K49" s="20" t="s">
        <v>63</v>
      </c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customFormat="1" ht="15">
      <c r="A50" s="25"/>
      <c r="B50" s="26"/>
      <c r="C50" s="27"/>
      <c r="D50" s="28" t="s">
        <v>38</v>
      </c>
      <c r="E50" s="29"/>
      <c r="F50" s="30">
        <f>SUM(F46:F49)</f>
        <v>521</v>
      </c>
      <c r="G50" s="30">
        <f>SUM(G46:G49)</f>
        <v>28</v>
      </c>
      <c r="H50" s="30">
        <f>SUM(H46:H49)</f>
        <v>45</v>
      </c>
      <c r="I50" s="30">
        <f>SUM(I46:I49)</f>
        <v>43</v>
      </c>
      <c r="J50" s="30">
        <f>SUM(J46:J49)</f>
        <v>765</v>
      </c>
      <c r="K50" s="30"/>
      <c r="L50" s="30">
        <f>SUM(L46:L49)</f>
        <v>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customFormat="1" ht="15">
      <c r="A51" s="14">
        <f>A46</f>
        <v>1</v>
      </c>
      <c r="B51" s="14">
        <f>B46</f>
        <v>4</v>
      </c>
      <c r="C51" s="16" t="s">
        <v>39</v>
      </c>
      <c r="D51" s="17" t="s">
        <v>35</v>
      </c>
      <c r="E51" s="18" t="s">
        <v>92</v>
      </c>
      <c r="F51" s="19">
        <v>60</v>
      </c>
      <c r="G51" s="19">
        <v>1</v>
      </c>
      <c r="H51" s="19">
        <v>0</v>
      </c>
      <c r="I51" s="19">
        <v>2</v>
      </c>
      <c r="J51" s="19">
        <v>15</v>
      </c>
      <c r="K51" s="20" t="s">
        <v>93</v>
      </c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customFormat="1" ht="15">
      <c r="A52" s="21"/>
      <c r="B52" s="22"/>
      <c r="C52" s="23"/>
      <c r="D52" s="17" t="s">
        <v>41</v>
      </c>
      <c r="E52" s="18" t="s">
        <v>94</v>
      </c>
      <c r="F52" s="19">
        <v>200</v>
      </c>
      <c r="G52" s="19">
        <v>6</v>
      </c>
      <c r="H52" s="19">
        <v>3</v>
      </c>
      <c r="I52" s="19">
        <v>11</v>
      </c>
      <c r="J52" s="19">
        <v>99</v>
      </c>
      <c r="K52" s="20" t="s">
        <v>95</v>
      </c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customFormat="1" ht="15">
      <c r="A53" s="21"/>
      <c r="B53" s="22"/>
      <c r="C53" s="23"/>
      <c r="D53" s="17" t="s">
        <v>44</v>
      </c>
      <c r="E53" s="18" t="s">
        <v>96</v>
      </c>
      <c r="F53" s="19">
        <v>90</v>
      </c>
      <c r="G53" s="19">
        <v>15</v>
      </c>
      <c r="H53" s="19">
        <v>15</v>
      </c>
      <c r="I53" s="19">
        <v>7</v>
      </c>
      <c r="J53" s="19">
        <v>217</v>
      </c>
      <c r="K53" s="20" t="s">
        <v>97</v>
      </c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customFormat="1" ht="15">
      <c r="A54" s="21"/>
      <c r="B54" s="22"/>
      <c r="C54" s="23"/>
      <c r="D54" s="17" t="s">
        <v>47</v>
      </c>
      <c r="E54" s="18" t="s">
        <v>98</v>
      </c>
      <c r="F54" s="19">
        <v>150</v>
      </c>
      <c r="G54" s="19">
        <v>8</v>
      </c>
      <c r="H54" s="19">
        <v>6</v>
      </c>
      <c r="I54" s="19">
        <v>43</v>
      </c>
      <c r="J54" s="19">
        <v>279</v>
      </c>
      <c r="K54" s="20" t="s">
        <v>99</v>
      </c>
      <c r="L54" s="1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customFormat="1" ht="15">
      <c r="A55" s="21"/>
      <c r="B55" s="22"/>
      <c r="C55" s="23"/>
      <c r="D55" s="17" t="s">
        <v>50</v>
      </c>
      <c r="E55" s="18" t="s">
        <v>100</v>
      </c>
      <c r="F55" s="19">
        <v>200</v>
      </c>
      <c r="G55" s="19">
        <v>1</v>
      </c>
      <c r="H55" s="19">
        <v>0</v>
      </c>
      <c r="I55" s="19">
        <v>18</v>
      </c>
      <c r="J55" s="19">
        <v>78</v>
      </c>
      <c r="K55" s="20" t="s">
        <v>101</v>
      </c>
      <c r="L55" s="1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customFormat="1" ht="15">
      <c r="A56" s="21"/>
      <c r="B56" s="22"/>
      <c r="C56" s="23"/>
      <c r="D56" s="17" t="s">
        <v>53</v>
      </c>
      <c r="E56" s="18" t="s">
        <v>32</v>
      </c>
      <c r="F56" s="19">
        <v>36</v>
      </c>
      <c r="G56" s="19">
        <v>3</v>
      </c>
      <c r="H56" s="19">
        <v>0</v>
      </c>
      <c r="I56" s="19">
        <v>17</v>
      </c>
      <c r="J56" s="19">
        <v>85</v>
      </c>
      <c r="K56" s="20" t="s">
        <v>33</v>
      </c>
      <c r="L56" s="1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spans="1:1024" customFormat="1" ht="15">
      <c r="A57" s="25"/>
      <c r="B57" s="26"/>
      <c r="C57" s="27"/>
      <c r="D57" s="28" t="s">
        <v>38</v>
      </c>
      <c r="E57" s="29"/>
      <c r="F57" s="30">
        <f>SUM(F51:F56)</f>
        <v>736</v>
      </c>
      <c r="G57" s="30">
        <f>SUM(G51:G56)</f>
        <v>34</v>
      </c>
      <c r="H57" s="30">
        <f>SUM(H51:H56)</f>
        <v>24</v>
      </c>
      <c r="I57" s="30">
        <f>SUM(I51:I56)</f>
        <v>98</v>
      </c>
      <c r="J57" s="30">
        <f>SUM(J51:J56)</f>
        <v>773</v>
      </c>
      <c r="K57" s="30"/>
      <c r="L57" s="30">
        <f>SUM(L51:L56)</f>
        <v>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spans="1:1024" customFormat="1" ht="15.75" customHeight="1">
      <c r="A58" s="31">
        <f>A46</f>
        <v>1</v>
      </c>
      <c r="B58" s="31">
        <f>B46</f>
        <v>4</v>
      </c>
      <c r="C58" s="38" t="s">
        <v>54</v>
      </c>
      <c r="D58" s="38"/>
      <c r="E58" s="32"/>
      <c r="F58" s="33">
        <f>F50+F57</f>
        <v>1257</v>
      </c>
      <c r="G58" s="33">
        <f>G50+G57</f>
        <v>62</v>
      </c>
      <c r="H58" s="33">
        <f>H50+H57</f>
        <v>69</v>
      </c>
      <c r="I58" s="33">
        <f>I50+I57</f>
        <v>141</v>
      </c>
      <c r="J58" s="33">
        <f>J50+J57</f>
        <v>1538</v>
      </c>
      <c r="K58" s="33"/>
      <c r="L58" s="33">
        <f>L50+L57</f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  <row r="59" spans="1:1024" customFormat="1" ht="15">
      <c r="A59" s="14">
        <v>1</v>
      </c>
      <c r="B59" s="15">
        <v>5</v>
      </c>
      <c r="C59" s="16" t="s">
        <v>24</v>
      </c>
      <c r="D59" s="17" t="s">
        <v>25</v>
      </c>
      <c r="E59" s="18" t="s">
        <v>55</v>
      </c>
      <c r="F59" s="19">
        <v>200</v>
      </c>
      <c r="G59" s="19">
        <v>34</v>
      </c>
      <c r="H59" s="19">
        <v>19</v>
      </c>
      <c r="I59" s="19">
        <v>27</v>
      </c>
      <c r="J59" s="19">
        <v>449</v>
      </c>
      <c r="K59" s="20" t="s">
        <v>56</v>
      </c>
      <c r="L59" s="1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</row>
    <row r="60" spans="1:1024" customFormat="1" ht="15">
      <c r="A60" s="21"/>
      <c r="B60" s="22"/>
      <c r="C60" s="23"/>
      <c r="D60" s="24" t="s">
        <v>57</v>
      </c>
      <c r="E60" s="18" t="s">
        <v>102</v>
      </c>
      <c r="F60" s="19">
        <v>30</v>
      </c>
      <c r="G60" s="19">
        <v>0</v>
      </c>
      <c r="H60" s="19">
        <v>0</v>
      </c>
      <c r="I60" s="19">
        <v>20</v>
      </c>
      <c r="J60" s="19">
        <v>79</v>
      </c>
      <c r="K60" s="19">
        <v>86</v>
      </c>
      <c r="L60" s="1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</row>
    <row r="61" spans="1:1024" customFormat="1" ht="15">
      <c r="A61" s="21"/>
      <c r="B61" s="22"/>
      <c r="C61" s="23"/>
      <c r="D61" s="17" t="s">
        <v>28</v>
      </c>
      <c r="E61" s="18" t="s">
        <v>29</v>
      </c>
      <c r="F61" s="19">
        <v>200</v>
      </c>
      <c r="G61" s="19">
        <v>0</v>
      </c>
      <c r="H61" s="19">
        <v>0</v>
      </c>
      <c r="I61" s="19">
        <v>9</v>
      </c>
      <c r="J61" s="19">
        <v>73</v>
      </c>
      <c r="K61" s="20" t="s">
        <v>30</v>
      </c>
      <c r="L61" s="1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</row>
    <row r="62" spans="1:1024" customFormat="1" ht="15">
      <c r="A62" s="21"/>
      <c r="B62" s="22"/>
      <c r="C62" s="23"/>
      <c r="D62" s="17" t="s">
        <v>31</v>
      </c>
      <c r="E62" s="18" t="s">
        <v>32</v>
      </c>
      <c r="F62" s="19">
        <v>36</v>
      </c>
      <c r="G62" s="19">
        <v>3</v>
      </c>
      <c r="H62" s="19">
        <v>0</v>
      </c>
      <c r="I62" s="19">
        <v>17</v>
      </c>
      <c r="J62" s="19">
        <v>85</v>
      </c>
      <c r="K62" s="20" t="s">
        <v>33</v>
      </c>
      <c r="L62" s="1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</row>
    <row r="63" spans="1:1024" customFormat="1" ht="15">
      <c r="A63" s="21"/>
      <c r="B63" s="22"/>
      <c r="C63" s="23"/>
      <c r="D63" s="24" t="s">
        <v>35</v>
      </c>
      <c r="E63" s="18" t="s">
        <v>36</v>
      </c>
      <c r="F63" s="19">
        <v>45</v>
      </c>
      <c r="G63" s="19">
        <v>7</v>
      </c>
      <c r="H63" s="19">
        <v>9</v>
      </c>
      <c r="I63" s="19">
        <v>10</v>
      </c>
      <c r="J63" s="19">
        <v>149</v>
      </c>
      <c r="K63" s="20" t="s">
        <v>37</v>
      </c>
      <c r="L63" s="1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</row>
    <row r="64" spans="1:1024" customFormat="1" ht="15">
      <c r="A64" s="25"/>
      <c r="B64" s="26"/>
      <c r="C64" s="27"/>
      <c r="D64" s="28" t="s">
        <v>38</v>
      </c>
      <c r="E64" s="29"/>
      <c r="F64" s="30">
        <f>SUM(F59:F63)</f>
        <v>511</v>
      </c>
      <c r="G64" s="30">
        <f>SUM(G59:G63)</f>
        <v>44</v>
      </c>
      <c r="H64" s="30">
        <f>SUM(H59:H63)</f>
        <v>28</v>
      </c>
      <c r="I64" s="30">
        <f>SUM(I59:I63)</f>
        <v>83</v>
      </c>
      <c r="J64" s="30">
        <f>SUM(J59:J63)</f>
        <v>835</v>
      </c>
      <c r="K64" s="30"/>
      <c r="L64" s="30">
        <f>SUM(L59:L63)</f>
        <v>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</row>
    <row r="65" spans="1:1024" customFormat="1" ht="15">
      <c r="A65" s="14">
        <f>A59</f>
        <v>1</v>
      </c>
      <c r="B65" s="14">
        <f>B59</f>
        <v>5</v>
      </c>
      <c r="C65" s="16" t="s">
        <v>39</v>
      </c>
      <c r="D65" s="17" t="s">
        <v>35</v>
      </c>
      <c r="E65" s="18" t="s">
        <v>40</v>
      </c>
      <c r="F65" s="19">
        <v>60</v>
      </c>
      <c r="G65" s="19">
        <v>0</v>
      </c>
      <c r="H65" s="19">
        <v>4</v>
      </c>
      <c r="I65" s="19">
        <v>0</v>
      </c>
      <c r="J65" s="19">
        <v>52</v>
      </c>
      <c r="K65" s="19">
        <v>2</v>
      </c>
      <c r="L65" s="1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</row>
    <row r="66" spans="1:1024" customFormat="1" ht="15">
      <c r="A66" s="21"/>
      <c r="B66" s="22"/>
      <c r="C66" s="23"/>
      <c r="D66" s="17" t="s">
        <v>41</v>
      </c>
      <c r="E66" s="18" t="s">
        <v>103</v>
      </c>
      <c r="F66" s="19">
        <v>250</v>
      </c>
      <c r="G66" s="19">
        <v>2</v>
      </c>
      <c r="H66" s="19">
        <v>3</v>
      </c>
      <c r="I66" s="19">
        <v>8</v>
      </c>
      <c r="J66" s="19">
        <v>161</v>
      </c>
      <c r="K66" s="20" t="s">
        <v>104</v>
      </c>
      <c r="L66" s="1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</row>
    <row r="67" spans="1:1024" customFormat="1" ht="15">
      <c r="A67" s="21"/>
      <c r="B67" s="22"/>
      <c r="C67" s="23"/>
      <c r="D67" s="17" t="s">
        <v>44</v>
      </c>
      <c r="E67" s="18" t="s">
        <v>105</v>
      </c>
      <c r="F67" s="19">
        <v>200</v>
      </c>
      <c r="G67" s="19">
        <v>20</v>
      </c>
      <c r="H67" s="19">
        <v>22</v>
      </c>
      <c r="I67" s="19">
        <v>21</v>
      </c>
      <c r="J67" s="19">
        <v>453</v>
      </c>
      <c r="K67" s="20" t="s">
        <v>43</v>
      </c>
      <c r="L67" s="1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</row>
    <row r="68" spans="1:1024" customFormat="1" ht="15">
      <c r="A68" s="21"/>
      <c r="B68" s="22"/>
      <c r="C68" s="23"/>
      <c r="D68" s="17" t="s">
        <v>50</v>
      </c>
      <c r="E68" s="18" t="s">
        <v>106</v>
      </c>
      <c r="F68" s="19">
        <v>200</v>
      </c>
      <c r="G68" s="19">
        <v>0</v>
      </c>
      <c r="H68" s="19">
        <v>0</v>
      </c>
      <c r="I68" s="19">
        <v>17</v>
      </c>
      <c r="J68" s="19">
        <v>70</v>
      </c>
      <c r="K68" s="20" t="s">
        <v>107</v>
      </c>
      <c r="L68" s="1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</row>
    <row r="69" spans="1:1024" customFormat="1" ht="15">
      <c r="A69" s="21"/>
      <c r="B69" s="22"/>
      <c r="C69" s="23"/>
      <c r="D69" s="17" t="s">
        <v>53</v>
      </c>
      <c r="E69" s="18" t="s">
        <v>32</v>
      </c>
      <c r="F69" s="19">
        <v>36</v>
      </c>
      <c r="G69" s="19">
        <v>3</v>
      </c>
      <c r="H69" s="19">
        <v>0</v>
      </c>
      <c r="I69" s="19">
        <v>17</v>
      </c>
      <c r="J69" s="19">
        <v>85</v>
      </c>
      <c r="K69" s="20" t="s">
        <v>33</v>
      </c>
      <c r="L69" s="1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</row>
    <row r="70" spans="1:1024" customFormat="1" ht="15">
      <c r="A70" s="25"/>
      <c r="B70" s="26"/>
      <c r="C70" s="27"/>
      <c r="D70" s="28" t="s">
        <v>38</v>
      </c>
      <c r="E70" s="29"/>
      <c r="F70" s="30">
        <f>SUM(F65:F69)</f>
        <v>746</v>
      </c>
      <c r="G70" s="30">
        <f>SUM(G65:G69)</f>
        <v>25</v>
      </c>
      <c r="H70" s="30">
        <f>SUM(H65:H69)</f>
        <v>29</v>
      </c>
      <c r="I70" s="30">
        <f>SUM(I65:I69)</f>
        <v>63</v>
      </c>
      <c r="J70" s="30">
        <f>SUM(J65:J69)</f>
        <v>821</v>
      </c>
      <c r="K70" s="30"/>
      <c r="L70" s="30">
        <f>SUM(L65:L69)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</row>
    <row r="71" spans="1:1024" customFormat="1" ht="15.75" customHeight="1">
      <c r="A71" s="31">
        <f>A59</f>
        <v>1</v>
      </c>
      <c r="B71" s="31">
        <f>B59</f>
        <v>5</v>
      </c>
      <c r="C71" s="38" t="s">
        <v>54</v>
      </c>
      <c r="D71" s="38"/>
      <c r="E71" s="32"/>
      <c r="F71" s="33">
        <f>F64+F70</f>
        <v>1257</v>
      </c>
      <c r="G71" s="33">
        <f>G64+G70</f>
        <v>69</v>
      </c>
      <c r="H71" s="33">
        <f>H64+H70</f>
        <v>57</v>
      </c>
      <c r="I71" s="33">
        <f>I64+I70</f>
        <v>146</v>
      </c>
      <c r="J71" s="33">
        <f>J64+J70</f>
        <v>1656</v>
      </c>
      <c r="K71" s="33"/>
      <c r="L71" s="33">
        <f>L64+L70</f>
        <v>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</row>
    <row r="72" spans="1:1024" customFormat="1" ht="15">
      <c r="A72" s="14">
        <v>2</v>
      </c>
      <c r="B72" s="15">
        <v>1</v>
      </c>
      <c r="C72" s="16" t="s">
        <v>24</v>
      </c>
      <c r="D72" s="17" t="s">
        <v>25</v>
      </c>
      <c r="E72" s="18" t="s">
        <v>88</v>
      </c>
      <c r="F72" s="19">
        <v>250</v>
      </c>
      <c r="G72" s="19">
        <v>22</v>
      </c>
      <c r="H72" s="19">
        <v>33</v>
      </c>
      <c r="I72" s="19">
        <v>5</v>
      </c>
      <c r="J72" s="19">
        <v>400</v>
      </c>
      <c r="K72" s="20" t="s">
        <v>89</v>
      </c>
      <c r="L72" s="1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</row>
    <row r="73" spans="1:1024" customFormat="1" ht="15">
      <c r="A73" s="21"/>
      <c r="B73" s="22"/>
      <c r="C73" s="23"/>
      <c r="D73" s="17" t="s">
        <v>28</v>
      </c>
      <c r="E73" s="18" t="s">
        <v>60</v>
      </c>
      <c r="F73" s="19">
        <v>200</v>
      </c>
      <c r="G73" s="19">
        <v>0</v>
      </c>
      <c r="H73" s="19">
        <v>0</v>
      </c>
      <c r="I73" s="19">
        <v>14</v>
      </c>
      <c r="J73" s="19">
        <v>148</v>
      </c>
      <c r="K73" s="20" t="s">
        <v>61</v>
      </c>
      <c r="L73" s="1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</row>
    <row r="74" spans="1:1024" customFormat="1" ht="15">
      <c r="A74" s="21"/>
      <c r="B74" s="22"/>
      <c r="C74" s="23"/>
      <c r="D74" s="17" t="s">
        <v>31</v>
      </c>
      <c r="E74" s="18" t="s">
        <v>32</v>
      </c>
      <c r="F74" s="19">
        <v>36</v>
      </c>
      <c r="G74" s="19">
        <v>3</v>
      </c>
      <c r="H74" s="19">
        <v>0</v>
      </c>
      <c r="I74" s="19">
        <v>17</v>
      </c>
      <c r="J74" s="19">
        <v>85</v>
      </c>
      <c r="K74" s="20" t="s">
        <v>33</v>
      </c>
      <c r="L74" s="1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</row>
    <row r="75" spans="1:1024" customFormat="1" ht="15">
      <c r="A75" s="21"/>
      <c r="B75" s="22"/>
      <c r="C75" s="23"/>
      <c r="D75" s="24" t="s">
        <v>35</v>
      </c>
      <c r="E75" s="18" t="s">
        <v>62</v>
      </c>
      <c r="F75" s="19">
        <v>35</v>
      </c>
      <c r="G75" s="19">
        <v>2</v>
      </c>
      <c r="H75" s="19">
        <v>11</v>
      </c>
      <c r="I75" s="19">
        <v>10</v>
      </c>
      <c r="J75" s="19">
        <v>146</v>
      </c>
      <c r="K75" s="20" t="s">
        <v>63</v>
      </c>
      <c r="L75" s="1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</row>
    <row r="76" spans="1:1024" customFormat="1" ht="15">
      <c r="A76" s="25"/>
      <c r="B76" s="26"/>
      <c r="C76" s="27"/>
      <c r="D76" s="28" t="s">
        <v>38</v>
      </c>
      <c r="E76" s="29"/>
      <c r="F76" s="30">
        <f>SUM(F72:F75)</f>
        <v>521</v>
      </c>
      <c r="G76" s="30">
        <f>SUM(G72:G75)</f>
        <v>27</v>
      </c>
      <c r="H76" s="30">
        <f>SUM(H72:H75)</f>
        <v>44</v>
      </c>
      <c r="I76" s="30">
        <f>SUM(I72:I75)</f>
        <v>46</v>
      </c>
      <c r="J76" s="30">
        <f>SUM(J72:J75)</f>
        <v>779</v>
      </c>
      <c r="K76" s="30"/>
      <c r="L76" s="30">
        <f>SUM(L72:L75)</f>
        <v>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</row>
    <row r="77" spans="1:1024" customFormat="1" ht="15">
      <c r="A77" s="14">
        <f>A72</f>
        <v>2</v>
      </c>
      <c r="B77" s="14">
        <f>B72</f>
        <v>1</v>
      </c>
      <c r="C77" s="16" t="s">
        <v>39</v>
      </c>
      <c r="D77" s="17" t="s">
        <v>35</v>
      </c>
      <c r="E77" s="18" t="s">
        <v>79</v>
      </c>
      <c r="F77" s="19">
        <v>65</v>
      </c>
      <c r="G77" s="19">
        <v>2</v>
      </c>
      <c r="H77" s="19">
        <v>2</v>
      </c>
      <c r="I77" s="19">
        <v>3</v>
      </c>
      <c r="J77" s="19">
        <v>41</v>
      </c>
      <c r="K77" s="19">
        <v>157</v>
      </c>
      <c r="L77" s="1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</row>
    <row r="78" spans="1:1024" customFormat="1" ht="15">
      <c r="A78" s="21"/>
      <c r="B78" s="22"/>
      <c r="C78" s="23"/>
      <c r="D78" s="17" t="s">
        <v>41</v>
      </c>
      <c r="E78" s="18" t="s">
        <v>94</v>
      </c>
      <c r="F78" s="19">
        <v>200</v>
      </c>
      <c r="G78" s="19">
        <v>6</v>
      </c>
      <c r="H78" s="19">
        <v>3</v>
      </c>
      <c r="I78" s="19">
        <v>11</v>
      </c>
      <c r="J78" s="19">
        <v>99</v>
      </c>
      <c r="K78" s="19" t="s">
        <v>95</v>
      </c>
      <c r="L78" s="1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</row>
    <row r="79" spans="1:1024" customFormat="1" ht="15">
      <c r="A79" s="21"/>
      <c r="B79" s="22"/>
      <c r="C79" s="23"/>
      <c r="D79" s="17" t="s">
        <v>44</v>
      </c>
      <c r="E79" s="18" t="s">
        <v>108</v>
      </c>
      <c r="F79" s="19">
        <v>90</v>
      </c>
      <c r="G79" s="19">
        <v>13</v>
      </c>
      <c r="H79" s="19">
        <v>14</v>
      </c>
      <c r="I79" s="19">
        <v>3</v>
      </c>
      <c r="J79" s="19">
        <v>230</v>
      </c>
      <c r="K79" s="20" t="s">
        <v>109</v>
      </c>
      <c r="L79" s="1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</row>
    <row r="80" spans="1:1024" customFormat="1" ht="15">
      <c r="A80" s="21"/>
      <c r="B80" s="22"/>
      <c r="C80" s="23"/>
      <c r="D80" s="17" t="s">
        <v>47</v>
      </c>
      <c r="E80" s="18" t="s">
        <v>110</v>
      </c>
      <c r="F80" s="19">
        <v>150</v>
      </c>
      <c r="G80" s="19">
        <v>5</v>
      </c>
      <c r="H80" s="19">
        <v>4</v>
      </c>
      <c r="I80" s="19">
        <v>34</v>
      </c>
      <c r="J80" s="19">
        <v>185</v>
      </c>
      <c r="K80" s="20" t="s">
        <v>111</v>
      </c>
      <c r="L80" s="1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</row>
    <row r="81" spans="1:1024" customFormat="1" ht="15">
      <c r="A81" s="21"/>
      <c r="B81" s="22"/>
      <c r="C81" s="23"/>
      <c r="D81" s="17" t="s">
        <v>50</v>
      </c>
      <c r="E81" s="18" t="s">
        <v>51</v>
      </c>
      <c r="F81" s="19">
        <v>200</v>
      </c>
      <c r="G81" s="19">
        <v>0</v>
      </c>
      <c r="H81" s="19">
        <v>0</v>
      </c>
      <c r="I81" s="19">
        <v>0</v>
      </c>
      <c r="J81" s="19">
        <v>107</v>
      </c>
      <c r="K81" s="20" t="s">
        <v>52</v>
      </c>
      <c r="L81" s="1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</row>
    <row r="82" spans="1:1024" customFormat="1" ht="15">
      <c r="A82" s="21"/>
      <c r="B82" s="22"/>
      <c r="C82" s="23"/>
      <c r="D82" s="17" t="s">
        <v>53</v>
      </c>
      <c r="E82" s="18" t="s">
        <v>32</v>
      </c>
      <c r="F82" s="19">
        <v>36</v>
      </c>
      <c r="G82" s="19">
        <v>3</v>
      </c>
      <c r="H82" s="19">
        <v>0</v>
      </c>
      <c r="I82" s="19">
        <v>17</v>
      </c>
      <c r="J82" s="19">
        <v>85</v>
      </c>
      <c r="K82" s="20" t="s">
        <v>33</v>
      </c>
      <c r="L82" s="1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</row>
    <row r="83" spans="1:1024" customFormat="1" ht="15">
      <c r="A83" s="25"/>
      <c r="B83" s="26"/>
      <c r="C83" s="27"/>
      <c r="D83" s="28" t="s">
        <v>38</v>
      </c>
      <c r="E83" s="29"/>
      <c r="F83" s="30">
        <f>SUM(F77:F82)</f>
        <v>741</v>
      </c>
      <c r="G83" s="30">
        <f>SUM(G77:G82)</f>
        <v>29</v>
      </c>
      <c r="H83" s="30">
        <f>SUM(H77:H82)</f>
        <v>23</v>
      </c>
      <c r="I83" s="30">
        <f>SUM(I77:I82)</f>
        <v>68</v>
      </c>
      <c r="J83" s="30">
        <f>SUM(J77:J82)</f>
        <v>747</v>
      </c>
      <c r="K83" s="30"/>
      <c r="L83" s="30">
        <f>SUM(L77:L82)</f>
        <v>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</row>
    <row r="84" spans="1:1024" customFormat="1" ht="15" customHeight="1">
      <c r="A84" s="31">
        <f>A72</f>
        <v>2</v>
      </c>
      <c r="B84" s="31">
        <f>B72</f>
        <v>1</v>
      </c>
      <c r="C84" s="38" t="s">
        <v>54</v>
      </c>
      <c r="D84" s="38"/>
      <c r="E84" s="32"/>
      <c r="F84" s="33">
        <f>F76+F83</f>
        <v>1262</v>
      </c>
      <c r="G84" s="33">
        <f>G76+G83</f>
        <v>56</v>
      </c>
      <c r="H84" s="33">
        <f>H76+H83</f>
        <v>67</v>
      </c>
      <c r="I84" s="33">
        <f>I76+I83</f>
        <v>114</v>
      </c>
      <c r="J84" s="33">
        <f>J76+J83</f>
        <v>1526</v>
      </c>
      <c r="K84" s="33"/>
      <c r="L84" s="33">
        <f>L76+L83</f>
        <v>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</row>
    <row r="85" spans="1:1024" customFormat="1" ht="15">
      <c r="A85" s="21">
        <v>2</v>
      </c>
      <c r="B85" s="22">
        <v>2</v>
      </c>
      <c r="C85" s="16" t="s">
        <v>24</v>
      </c>
      <c r="D85" s="17" t="s">
        <v>25</v>
      </c>
      <c r="E85" s="18" t="s">
        <v>55</v>
      </c>
      <c r="F85" s="19">
        <v>200</v>
      </c>
      <c r="G85" s="19">
        <v>34</v>
      </c>
      <c r="H85" s="19">
        <v>19</v>
      </c>
      <c r="I85" s="19">
        <v>27</v>
      </c>
      <c r="J85" s="19">
        <v>449</v>
      </c>
      <c r="K85" s="20" t="s">
        <v>56</v>
      </c>
      <c r="L85" s="1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</row>
    <row r="86" spans="1:1024" customFormat="1" ht="15">
      <c r="A86" s="21"/>
      <c r="B86" s="22"/>
      <c r="C86" s="23"/>
      <c r="D86" s="24" t="s">
        <v>57</v>
      </c>
      <c r="E86" s="18" t="s">
        <v>58</v>
      </c>
      <c r="F86" s="19">
        <v>30</v>
      </c>
      <c r="G86" s="19">
        <v>2</v>
      </c>
      <c r="H86" s="19">
        <v>3</v>
      </c>
      <c r="I86" s="19">
        <v>17</v>
      </c>
      <c r="J86" s="19">
        <v>98</v>
      </c>
      <c r="K86" s="20" t="s">
        <v>59</v>
      </c>
      <c r="L86" s="1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</row>
    <row r="87" spans="1:1024" customFormat="1" ht="15">
      <c r="A87" s="21"/>
      <c r="B87" s="22"/>
      <c r="C87" s="23"/>
      <c r="D87" s="17" t="s">
        <v>28</v>
      </c>
      <c r="E87" s="18" t="s">
        <v>60</v>
      </c>
      <c r="F87" s="19">
        <v>200</v>
      </c>
      <c r="G87" s="19">
        <v>0</v>
      </c>
      <c r="H87" s="19">
        <v>0</v>
      </c>
      <c r="I87" s="19">
        <v>14</v>
      </c>
      <c r="J87" s="19">
        <v>148</v>
      </c>
      <c r="K87" s="20" t="s">
        <v>61</v>
      </c>
      <c r="L87" s="1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</row>
    <row r="88" spans="1:1024" customFormat="1" ht="15">
      <c r="A88" s="21"/>
      <c r="B88" s="22"/>
      <c r="C88" s="23"/>
      <c r="D88" s="17" t="s">
        <v>31</v>
      </c>
      <c r="E88" s="18" t="s">
        <v>32</v>
      </c>
      <c r="F88" s="19">
        <v>36</v>
      </c>
      <c r="G88" s="19">
        <v>3</v>
      </c>
      <c r="H88" s="19">
        <v>0</v>
      </c>
      <c r="I88" s="19">
        <v>17</v>
      </c>
      <c r="J88" s="19">
        <v>85</v>
      </c>
      <c r="K88" s="20" t="s">
        <v>33</v>
      </c>
      <c r="L88" s="1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</row>
    <row r="89" spans="1:1024" customFormat="1" ht="15">
      <c r="A89" s="21"/>
      <c r="B89" s="22"/>
      <c r="C89" s="23"/>
      <c r="D89" s="24" t="s">
        <v>35</v>
      </c>
      <c r="E89" s="18" t="s">
        <v>36</v>
      </c>
      <c r="F89" s="19">
        <v>45</v>
      </c>
      <c r="G89" s="19">
        <v>7</v>
      </c>
      <c r="H89" s="19">
        <v>9</v>
      </c>
      <c r="I89" s="19">
        <v>10</v>
      </c>
      <c r="J89" s="19">
        <v>149</v>
      </c>
      <c r="K89" s="20" t="s">
        <v>37</v>
      </c>
      <c r="L89" s="1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</row>
    <row r="90" spans="1:1024" customFormat="1" ht="15">
      <c r="A90" s="25"/>
      <c r="B90" s="26"/>
      <c r="C90" s="27"/>
      <c r="D90" s="28" t="s">
        <v>38</v>
      </c>
      <c r="E90" s="29"/>
      <c r="F90" s="30">
        <f>SUM(F85:F89)</f>
        <v>511</v>
      </c>
      <c r="G90" s="30">
        <f>SUM(G85:G89)</f>
        <v>46</v>
      </c>
      <c r="H90" s="30">
        <f>SUM(H85:H89)</f>
        <v>31</v>
      </c>
      <c r="I90" s="30">
        <f>SUM(I85:I89)</f>
        <v>85</v>
      </c>
      <c r="J90" s="30">
        <f>SUM(J85:J89)</f>
        <v>929</v>
      </c>
      <c r="K90" s="30"/>
      <c r="L90" s="30">
        <f>SUM(L85:L89)</f>
        <v>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</row>
    <row r="91" spans="1:1024" customFormat="1" ht="15">
      <c r="A91" s="14">
        <f>A85</f>
        <v>2</v>
      </c>
      <c r="B91" s="14">
        <f>B85</f>
        <v>2</v>
      </c>
      <c r="C91" s="16" t="s">
        <v>39</v>
      </c>
      <c r="D91" s="17" t="s">
        <v>35</v>
      </c>
      <c r="E91" s="18" t="s">
        <v>64</v>
      </c>
      <c r="F91" s="19">
        <v>60</v>
      </c>
      <c r="G91" s="19">
        <v>1</v>
      </c>
      <c r="H91" s="19">
        <v>0</v>
      </c>
      <c r="I91" s="19">
        <v>6</v>
      </c>
      <c r="J91" s="19">
        <v>24</v>
      </c>
      <c r="K91" s="20" t="s">
        <v>65</v>
      </c>
      <c r="L91" s="1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</row>
    <row r="92" spans="1:1024" customFormat="1" ht="15">
      <c r="A92" s="21"/>
      <c r="B92" s="22"/>
      <c r="C92" s="23"/>
      <c r="D92" s="17" t="s">
        <v>41</v>
      </c>
      <c r="E92" s="18" t="s">
        <v>112</v>
      </c>
      <c r="F92" s="19">
        <v>200</v>
      </c>
      <c r="G92" s="19">
        <v>2</v>
      </c>
      <c r="H92" s="19">
        <v>4</v>
      </c>
      <c r="I92" s="19">
        <v>6</v>
      </c>
      <c r="J92" s="19">
        <v>60</v>
      </c>
      <c r="K92" s="19">
        <v>95</v>
      </c>
      <c r="L92" s="1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</row>
    <row r="93" spans="1:1024" customFormat="1" ht="15">
      <c r="A93" s="21"/>
      <c r="B93" s="22"/>
      <c r="C93" s="23"/>
      <c r="D93" s="17" t="s">
        <v>44</v>
      </c>
      <c r="E93" s="18" t="s">
        <v>113</v>
      </c>
      <c r="F93" s="19">
        <v>90</v>
      </c>
      <c r="G93" s="19">
        <v>12</v>
      </c>
      <c r="H93" s="19">
        <v>2</v>
      </c>
      <c r="I93" s="19">
        <v>7</v>
      </c>
      <c r="J93" s="19">
        <v>100</v>
      </c>
      <c r="K93" s="20" t="s">
        <v>114</v>
      </c>
      <c r="L93" s="1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</row>
    <row r="94" spans="1:1024" customFormat="1" ht="15">
      <c r="A94" s="21"/>
      <c r="B94" s="22"/>
      <c r="C94" s="23"/>
      <c r="D94" s="17" t="s">
        <v>47</v>
      </c>
      <c r="E94" s="18" t="s">
        <v>70</v>
      </c>
      <c r="F94" s="19">
        <v>150</v>
      </c>
      <c r="G94" s="19">
        <v>3</v>
      </c>
      <c r="H94" s="19">
        <v>4</v>
      </c>
      <c r="I94" s="19">
        <v>22</v>
      </c>
      <c r="J94" s="19">
        <v>133</v>
      </c>
      <c r="K94" s="20" t="s">
        <v>71</v>
      </c>
      <c r="L94" s="1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</row>
    <row r="95" spans="1:1024" customFormat="1" ht="15">
      <c r="A95" s="21"/>
      <c r="B95" s="22"/>
      <c r="C95" s="23"/>
      <c r="D95" s="17" t="s">
        <v>50</v>
      </c>
      <c r="E95" s="18" t="s">
        <v>115</v>
      </c>
      <c r="F95" s="19">
        <v>200</v>
      </c>
      <c r="G95" s="19">
        <v>0</v>
      </c>
      <c r="H95" s="19">
        <v>0</v>
      </c>
      <c r="I95" s="19">
        <v>14</v>
      </c>
      <c r="J95" s="19">
        <v>60</v>
      </c>
      <c r="K95" s="19">
        <v>487</v>
      </c>
      <c r="L95" s="1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</row>
    <row r="96" spans="1:1024" customFormat="1" ht="15">
      <c r="A96" s="21"/>
      <c r="B96" s="22"/>
      <c r="C96" s="23"/>
      <c r="D96" s="17" t="s">
        <v>53</v>
      </c>
      <c r="E96" s="18" t="s">
        <v>32</v>
      </c>
      <c r="F96" s="19">
        <v>36</v>
      </c>
      <c r="G96" s="19">
        <v>3</v>
      </c>
      <c r="H96" s="19">
        <v>0</v>
      </c>
      <c r="I96" s="19">
        <v>17</v>
      </c>
      <c r="J96" s="19">
        <v>85</v>
      </c>
      <c r="K96" s="20" t="s">
        <v>33</v>
      </c>
      <c r="L96" s="1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</row>
    <row r="97" spans="1:1024" customFormat="1" ht="15">
      <c r="A97" s="21"/>
      <c r="B97" s="22"/>
      <c r="C97" s="23"/>
      <c r="D97" s="24" t="s">
        <v>57</v>
      </c>
      <c r="E97" s="18" t="s">
        <v>116</v>
      </c>
      <c r="F97" s="19">
        <v>20</v>
      </c>
      <c r="G97" s="19">
        <v>0</v>
      </c>
      <c r="H97" s="19">
        <v>1</v>
      </c>
      <c r="I97" s="19">
        <v>2</v>
      </c>
      <c r="J97" s="19">
        <v>13</v>
      </c>
      <c r="K97" s="20" t="s">
        <v>117</v>
      </c>
      <c r="L97" s="1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</row>
    <row r="98" spans="1:1024" customFormat="1" ht="15">
      <c r="A98" s="25"/>
      <c r="B98" s="26"/>
      <c r="C98" s="27"/>
      <c r="D98" s="28" t="s">
        <v>38</v>
      </c>
      <c r="E98" s="29"/>
      <c r="F98" s="30">
        <f>SUM(F91:F97)</f>
        <v>756</v>
      </c>
      <c r="G98" s="30">
        <f>SUM(G91:G97)</f>
        <v>21</v>
      </c>
      <c r="H98" s="30">
        <f>SUM(H91:H97)</f>
        <v>11</v>
      </c>
      <c r="I98" s="30">
        <f>SUM(I91:I97)</f>
        <v>74</v>
      </c>
      <c r="J98" s="30">
        <f>SUM(J91:J97)</f>
        <v>475</v>
      </c>
      <c r="K98" s="30"/>
      <c r="L98" s="30">
        <f>SUM(L91:L97)</f>
        <v>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</row>
    <row r="99" spans="1:1024" customFormat="1" ht="15" customHeight="1">
      <c r="A99" s="31">
        <f>A85</f>
        <v>2</v>
      </c>
      <c r="B99" s="31">
        <f>B85</f>
        <v>2</v>
      </c>
      <c r="C99" s="38" t="s">
        <v>54</v>
      </c>
      <c r="D99" s="38"/>
      <c r="E99" s="32"/>
      <c r="F99" s="33">
        <f>F90+F98</f>
        <v>1267</v>
      </c>
      <c r="G99" s="33">
        <f>G90+G98</f>
        <v>67</v>
      </c>
      <c r="H99" s="33">
        <f>H90+H98</f>
        <v>42</v>
      </c>
      <c r="I99" s="33">
        <f>I90+I98</f>
        <v>159</v>
      </c>
      <c r="J99" s="33">
        <f>J90+J98</f>
        <v>1404</v>
      </c>
      <c r="K99" s="33"/>
      <c r="L99" s="33">
        <f>L90+L98</f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</row>
    <row r="100" spans="1:1024" customFormat="1" ht="15">
      <c r="A100" s="14">
        <v>2</v>
      </c>
      <c r="B100" s="15">
        <v>3</v>
      </c>
      <c r="C100" s="16" t="s">
        <v>24</v>
      </c>
      <c r="D100" s="17" t="s">
        <v>25</v>
      </c>
      <c r="E100" s="18" t="s">
        <v>118</v>
      </c>
      <c r="F100" s="19">
        <v>250</v>
      </c>
      <c r="G100" s="19">
        <v>4</v>
      </c>
      <c r="H100" s="19">
        <v>6</v>
      </c>
      <c r="I100" s="19">
        <v>15</v>
      </c>
      <c r="J100" s="19">
        <v>177</v>
      </c>
      <c r="K100" s="20" t="s">
        <v>119</v>
      </c>
      <c r="L100" s="1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</row>
    <row r="101" spans="1:1024" customFormat="1" ht="15">
      <c r="A101" s="21"/>
      <c r="B101" s="22"/>
      <c r="C101" s="23"/>
      <c r="D101" s="17" t="s">
        <v>28</v>
      </c>
      <c r="E101" s="18" t="s">
        <v>120</v>
      </c>
      <c r="F101" s="19">
        <v>200</v>
      </c>
      <c r="G101" s="19">
        <v>4</v>
      </c>
      <c r="H101" s="19">
        <v>3</v>
      </c>
      <c r="I101" s="19">
        <v>16</v>
      </c>
      <c r="J101" s="19">
        <v>162</v>
      </c>
      <c r="K101" s="20" t="s">
        <v>121</v>
      </c>
      <c r="L101" s="1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</row>
    <row r="102" spans="1:1024" customFormat="1" ht="15.75" customHeight="1">
      <c r="A102" s="21"/>
      <c r="B102" s="22"/>
      <c r="C102" s="23"/>
      <c r="D102" s="17" t="s">
        <v>31</v>
      </c>
      <c r="E102" s="18" t="s">
        <v>32</v>
      </c>
      <c r="F102" s="19">
        <v>36</v>
      </c>
      <c r="G102" s="19">
        <v>3</v>
      </c>
      <c r="H102" s="19">
        <v>0</v>
      </c>
      <c r="I102" s="19">
        <v>17</v>
      </c>
      <c r="J102" s="19">
        <v>85</v>
      </c>
      <c r="K102" s="20" t="s">
        <v>33</v>
      </c>
      <c r="L102" s="1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</row>
    <row r="103" spans="1:1024" customFormat="1" ht="15">
      <c r="A103" s="21"/>
      <c r="B103" s="22"/>
      <c r="C103" s="23"/>
      <c r="D103" s="24" t="s">
        <v>35</v>
      </c>
      <c r="E103" s="18" t="s">
        <v>78</v>
      </c>
      <c r="F103" s="19">
        <v>40</v>
      </c>
      <c r="G103" s="19">
        <v>5</v>
      </c>
      <c r="H103" s="19">
        <v>5</v>
      </c>
      <c r="I103" s="19">
        <v>0</v>
      </c>
      <c r="J103" s="19">
        <v>63</v>
      </c>
      <c r="K103" s="20" t="s">
        <v>65</v>
      </c>
      <c r="L103" s="1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</row>
    <row r="104" spans="1:1024" customFormat="1" ht="15">
      <c r="A104" s="25"/>
      <c r="B104" s="26"/>
      <c r="C104" s="27"/>
      <c r="D104" s="28" t="s">
        <v>38</v>
      </c>
      <c r="E104" s="29"/>
      <c r="F104" s="30">
        <f>SUM(F100:F103)</f>
        <v>526</v>
      </c>
      <c r="G104" s="30">
        <f>SUM(G100:G103)</f>
        <v>16</v>
      </c>
      <c r="H104" s="30">
        <f>SUM(H100:H103)</f>
        <v>14</v>
      </c>
      <c r="I104" s="30">
        <f>SUM(I100:I103)</f>
        <v>48</v>
      </c>
      <c r="J104" s="30">
        <f>SUM(J100:J103)</f>
        <v>487</v>
      </c>
      <c r="K104" s="30"/>
      <c r="L104" s="30">
        <f>SUM(L100:L103)</f>
        <v>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</row>
    <row r="105" spans="1:1024" customFormat="1" ht="15">
      <c r="A105" s="14">
        <f>A100</f>
        <v>2</v>
      </c>
      <c r="B105" s="14">
        <f>B100</f>
        <v>3</v>
      </c>
      <c r="C105" s="16" t="s">
        <v>39</v>
      </c>
      <c r="D105" s="17" t="s">
        <v>35</v>
      </c>
      <c r="E105" s="18" t="s">
        <v>64</v>
      </c>
      <c r="F105" s="19">
        <v>60</v>
      </c>
      <c r="G105" s="19">
        <v>1</v>
      </c>
      <c r="H105" s="19">
        <v>0</v>
      </c>
      <c r="I105" s="19">
        <v>6</v>
      </c>
      <c r="J105" s="19">
        <v>24</v>
      </c>
      <c r="K105" s="20" t="s">
        <v>65</v>
      </c>
      <c r="L105" s="1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</row>
    <row r="106" spans="1:1024" customFormat="1" ht="15">
      <c r="A106" s="21"/>
      <c r="B106" s="22"/>
      <c r="C106" s="23"/>
      <c r="D106" s="17" t="s">
        <v>41</v>
      </c>
      <c r="E106" s="18" t="s">
        <v>103</v>
      </c>
      <c r="F106" s="19">
        <v>250</v>
      </c>
      <c r="G106" s="19">
        <v>2</v>
      </c>
      <c r="H106" s="19">
        <v>3</v>
      </c>
      <c r="I106" s="19">
        <v>8</v>
      </c>
      <c r="J106" s="19">
        <v>161</v>
      </c>
      <c r="K106" s="20" t="s">
        <v>104</v>
      </c>
      <c r="L106" s="1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</row>
    <row r="107" spans="1:1024" customFormat="1" ht="15">
      <c r="A107" s="21"/>
      <c r="B107" s="22"/>
      <c r="C107" s="23"/>
      <c r="D107" s="17" t="s">
        <v>44</v>
      </c>
      <c r="E107" s="18" t="s">
        <v>122</v>
      </c>
      <c r="F107" s="19">
        <v>200</v>
      </c>
      <c r="G107" s="19">
        <v>20</v>
      </c>
      <c r="H107" s="19">
        <v>22</v>
      </c>
      <c r="I107" s="19">
        <v>21</v>
      </c>
      <c r="J107" s="19">
        <v>453</v>
      </c>
      <c r="K107" s="20" t="s">
        <v>43</v>
      </c>
      <c r="L107" s="1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</row>
    <row r="108" spans="1:1024" customFormat="1" ht="15">
      <c r="A108" s="21"/>
      <c r="B108" s="22"/>
      <c r="C108" s="23"/>
      <c r="D108" s="17" t="s">
        <v>50</v>
      </c>
      <c r="E108" s="18" t="s">
        <v>100</v>
      </c>
      <c r="F108" s="19">
        <v>200</v>
      </c>
      <c r="G108" s="19">
        <v>1</v>
      </c>
      <c r="H108" s="19">
        <v>0</v>
      </c>
      <c r="I108" s="19">
        <v>18</v>
      </c>
      <c r="J108" s="19">
        <v>78</v>
      </c>
      <c r="K108" s="20" t="s">
        <v>101</v>
      </c>
      <c r="L108" s="1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</row>
    <row r="109" spans="1:1024" customFormat="1" ht="15">
      <c r="A109" s="21"/>
      <c r="B109" s="22"/>
      <c r="C109" s="23"/>
      <c r="D109" s="17" t="s">
        <v>53</v>
      </c>
      <c r="E109" s="18" t="s">
        <v>32</v>
      </c>
      <c r="F109" s="19">
        <v>36</v>
      </c>
      <c r="G109" s="19">
        <v>3</v>
      </c>
      <c r="H109" s="19">
        <v>0</v>
      </c>
      <c r="I109" s="19">
        <v>17</v>
      </c>
      <c r="J109" s="19">
        <v>85</v>
      </c>
      <c r="K109" s="20" t="s">
        <v>33</v>
      </c>
      <c r="L109" s="1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</row>
    <row r="110" spans="1:1024" customFormat="1" ht="15">
      <c r="A110" s="25"/>
      <c r="B110" s="26"/>
      <c r="C110" s="27"/>
      <c r="D110" s="28" t="s">
        <v>38</v>
      </c>
      <c r="E110" s="29"/>
      <c r="F110" s="30">
        <f>SUM(F105:F109)</f>
        <v>746</v>
      </c>
      <c r="G110" s="30">
        <f>SUM(G105:G109)</f>
        <v>27</v>
      </c>
      <c r="H110" s="30">
        <f>SUM(H105:H109)</f>
        <v>25</v>
      </c>
      <c r="I110" s="30">
        <f>SUM(I105:I109)</f>
        <v>70</v>
      </c>
      <c r="J110" s="30">
        <f>SUM(J105:J109)</f>
        <v>801</v>
      </c>
      <c r="K110" s="30"/>
      <c r="L110" s="30">
        <f>SUM(L105:L109)</f>
        <v>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</row>
    <row r="111" spans="1:1024" customFormat="1" ht="15" customHeight="1">
      <c r="A111" s="31">
        <f>A100</f>
        <v>2</v>
      </c>
      <c r="B111" s="31">
        <f>B100</f>
        <v>3</v>
      </c>
      <c r="C111" s="38" t="s">
        <v>54</v>
      </c>
      <c r="D111" s="38"/>
      <c r="E111" s="32"/>
      <c r="F111" s="33">
        <f>F104+F110</f>
        <v>1272</v>
      </c>
      <c r="G111" s="33">
        <f>G104+G110</f>
        <v>43</v>
      </c>
      <c r="H111" s="33">
        <f>H104+H110</f>
        <v>39</v>
      </c>
      <c r="I111" s="33">
        <f>I104+I110</f>
        <v>118</v>
      </c>
      <c r="J111" s="33">
        <f>J104+J110</f>
        <v>1288</v>
      </c>
      <c r="K111" s="33"/>
      <c r="L111" s="33">
        <f>L104+L110</f>
        <v>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</row>
    <row r="112" spans="1:1024" customFormat="1" ht="15">
      <c r="A112" s="14">
        <v>2</v>
      </c>
      <c r="B112" s="15">
        <v>4</v>
      </c>
      <c r="C112" s="16" t="s">
        <v>24</v>
      </c>
      <c r="D112" s="17" t="s">
        <v>25</v>
      </c>
      <c r="E112" s="18" t="s">
        <v>55</v>
      </c>
      <c r="F112" s="19">
        <v>200</v>
      </c>
      <c r="G112" s="19">
        <v>34</v>
      </c>
      <c r="H112" s="19">
        <v>19</v>
      </c>
      <c r="I112" s="19">
        <v>27</v>
      </c>
      <c r="J112" s="19">
        <v>449</v>
      </c>
      <c r="K112" s="20" t="s">
        <v>56</v>
      </c>
      <c r="L112" s="1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</row>
    <row r="113" spans="1:1024" customFormat="1" ht="15">
      <c r="A113" s="21"/>
      <c r="B113" s="22"/>
      <c r="C113" s="23"/>
      <c r="D113" s="24" t="s">
        <v>57</v>
      </c>
      <c r="E113" s="18" t="s">
        <v>102</v>
      </c>
      <c r="F113" s="19">
        <v>30</v>
      </c>
      <c r="G113" s="19">
        <v>0</v>
      </c>
      <c r="H113" s="19">
        <v>0</v>
      </c>
      <c r="I113" s="19">
        <v>20</v>
      </c>
      <c r="J113" s="19">
        <v>79</v>
      </c>
      <c r="K113" s="19">
        <v>86</v>
      </c>
      <c r="L113" s="1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</row>
    <row r="114" spans="1:1024" customFormat="1" ht="15">
      <c r="A114" s="21"/>
      <c r="B114" s="22"/>
      <c r="C114" s="23"/>
      <c r="D114" s="17" t="s">
        <v>28</v>
      </c>
      <c r="E114" s="18" t="s">
        <v>90</v>
      </c>
      <c r="F114" s="19">
        <v>200</v>
      </c>
      <c r="G114" s="19">
        <v>1</v>
      </c>
      <c r="H114" s="19">
        <v>1</v>
      </c>
      <c r="I114" s="19">
        <v>11</v>
      </c>
      <c r="J114" s="19">
        <v>134</v>
      </c>
      <c r="K114" s="20" t="s">
        <v>91</v>
      </c>
      <c r="L114" s="1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</row>
    <row r="115" spans="1:1024" customFormat="1" ht="15">
      <c r="A115" s="21"/>
      <c r="B115" s="22"/>
      <c r="C115" s="23"/>
      <c r="D115" s="17" t="s">
        <v>31</v>
      </c>
      <c r="E115" s="18" t="s">
        <v>32</v>
      </c>
      <c r="F115" s="19">
        <v>36</v>
      </c>
      <c r="G115" s="19">
        <v>3</v>
      </c>
      <c r="H115" s="19">
        <v>0</v>
      </c>
      <c r="I115" s="19">
        <v>17</v>
      </c>
      <c r="J115" s="19">
        <v>85</v>
      </c>
      <c r="K115" s="20" t="s">
        <v>33</v>
      </c>
      <c r="L115" s="1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</row>
    <row r="116" spans="1:1024" customFormat="1" ht="15">
      <c r="A116" s="21"/>
      <c r="B116" s="22"/>
      <c r="C116" s="23"/>
      <c r="D116" s="17" t="s">
        <v>34</v>
      </c>
      <c r="E116" s="18"/>
      <c r="F116" s="19"/>
      <c r="G116" s="19"/>
      <c r="H116" s="19"/>
      <c r="I116" s="19"/>
      <c r="J116" s="19"/>
      <c r="K116" s="19"/>
      <c r="L116" s="1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</row>
    <row r="117" spans="1:1024" customFormat="1" ht="15">
      <c r="A117" s="21"/>
      <c r="B117" s="22"/>
      <c r="C117" s="23"/>
      <c r="D117" s="24" t="s">
        <v>35</v>
      </c>
      <c r="E117" s="18" t="s">
        <v>62</v>
      </c>
      <c r="F117" s="19">
        <v>35</v>
      </c>
      <c r="G117" s="19">
        <v>2</v>
      </c>
      <c r="H117" s="19">
        <v>11</v>
      </c>
      <c r="I117" s="19">
        <v>10</v>
      </c>
      <c r="J117" s="19">
        <v>146</v>
      </c>
      <c r="K117" s="20" t="s">
        <v>63</v>
      </c>
      <c r="L117" s="1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</row>
    <row r="118" spans="1:1024" customFormat="1" ht="15">
      <c r="A118" s="25"/>
      <c r="B118" s="26"/>
      <c r="C118" s="27"/>
      <c r="D118" s="28" t="s">
        <v>38</v>
      </c>
      <c r="E118" s="29"/>
      <c r="F118" s="30">
        <f>SUM(F112:F117)</f>
        <v>501</v>
      </c>
      <c r="G118" s="30">
        <f>SUM(G112:G117)</f>
        <v>40</v>
      </c>
      <c r="H118" s="30">
        <f>SUM(H112:H117)</f>
        <v>31</v>
      </c>
      <c r="I118" s="30">
        <f>SUM(I112:I117)</f>
        <v>85</v>
      </c>
      <c r="J118" s="30">
        <f>SUM(J112:J117)</f>
        <v>893</v>
      </c>
      <c r="K118" s="30"/>
      <c r="L118" s="30">
        <f>SUM(L112:L117)</f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</row>
    <row r="119" spans="1:1024" customFormat="1" ht="15">
      <c r="A119" s="14">
        <f>A112</f>
        <v>2</v>
      </c>
      <c r="B119" s="14">
        <f>B112</f>
        <v>4</v>
      </c>
      <c r="C119" s="16" t="s">
        <v>39</v>
      </c>
      <c r="D119" s="17" t="s">
        <v>35</v>
      </c>
      <c r="E119" s="18" t="s">
        <v>123</v>
      </c>
      <c r="F119" s="19">
        <v>60</v>
      </c>
      <c r="G119" s="19">
        <v>0</v>
      </c>
      <c r="H119" s="19">
        <v>0</v>
      </c>
      <c r="I119" s="19">
        <v>2</v>
      </c>
      <c r="J119" s="19">
        <v>8</v>
      </c>
      <c r="K119" s="20" t="s">
        <v>124</v>
      </c>
      <c r="L119" s="1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</row>
    <row r="120" spans="1:1024" customFormat="1" ht="15">
      <c r="A120" s="21"/>
      <c r="B120" s="22"/>
      <c r="C120" s="23"/>
      <c r="D120" s="17" t="s">
        <v>41</v>
      </c>
      <c r="E120" s="18" t="s">
        <v>125</v>
      </c>
      <c r="F120" s="19">
        <v>200</v>
      </c>
      <c r="G120" s="19">
        <v>3</v>
      </c>
      <c r="H120" s="19">
        <v>4</v>
      </c>
      <c r="I120" s="19">
        <v>13</v>
      </c>
      <c r="J120" s="19">
        <v>98</v>
      </c>
      <c r="K120" s="20" t="s">
        <v>126</v>
      </c>
      <c r="L120" s="1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</row>
    <row r="121" spans="1:1024" customFormat="1" ht="15">
      <c r="A121" s="21"/>
      <c r="B121" s="22"/>
      <c r="C121" s="23"/>
      <c r="D121" s="17" t="s">
        <v>44</v>
      </c>
      <c r="E121" s="18" t="s">
        <v>127</v>
      </c>
      <c r="F121" s="19">
        <v>200</v>
      </c>
      <c r="G121" s="19">
        <v>19</v>
      </c>
      <c r="H121" s="19">
        <v>17</v>
      </c>
      <c r="I121" s="19">
        <v>35</v>
      </c>
      <c r="J121" s="19">
        <v>410</v>
      </c>
      <c r="K121" s="20" t="s">
        <v>128</v>
      </c>
      <c r="L121" s="1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</row>
    <row r="122" spans="1:1024" customFormat="1" ht="15">
      <c r="A122" s="21"/>
      <c r="B122" s="22"/>
      <c r="C122" s="23"/>
      <c r="D122" s="17" t="s">
        <v>50</v>
      </c>
      <c r="E122" s="18" t="s">
        <v>86</v>
      </c>
      <c r="F122" s="19">
        <v>200</v>
      </c>
      <c r="G122" s="19">
        <v>1</v>
      </c>
      <c r="H122" s="19">
        <v>0</v>
      </c>
      <c r="I122" s="19">
        <v>21</v>
      </c>
      <c r="J122" s="19">
        <v>92</v>
      </c>
      <c r="K122" s="20" t="s">
        <v>87</v>
      </c>
      <c r="L122" s="1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</row>
    <row r="123" spans="1:1024" customFormat="1" ht="15">
      <c r="A123" s="21"/>
      <c r="B123" s="22"/>
      <c r="C123" s="23"/>
      <c r="D123" s="17" t="s">
        <v>53</v>
      </c>
      <c r="E123" s="18" t="s">
        <v>32</v>
      </c>
      <c r="F123" s="19">
        <v>36</v>
      </c>
      <c r="G123" s="19">
        <v>3</v>
      </c>
      <c r="H123" s="19">
        <v>0</v>
      </c>
      <c r="I123" s="19">
        <v>17</v>
      </c>
      <c r="J123" s="19">
        <v>85</v>
      </c>
      <c r="K123" s="20" t="s">
        <v>33</v>
      </c>
      <c r="L123" s="1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</row>
    <row r="124" spans="1:1024" customFormat="1" ht="15">
      <c r="A124" s="21"/>
      <c r="B124" s="22"/>
      <c r="C124" s="23"/>
      <c r="D124" s="24" t="s">
        <v>34</v>
      </c>
      <c r="E124" s="18" t="s">
        <v>34</v>
      </c>
      <c r="F124" s="19">
        <v>150</v>
      </c>
      <c r="G124" s="19">
        <v>1</v>
      </c>
      <c r="H124" s="19">
        <v>1</v>
      </c>
      <c r="I124" s="19">
        <v>15</v>
      </c>
      <c r="J124" s="19">
        <v>68</v>
      </c>
      <c r="K124" s="20" t="s">
        <v>129</v>
      </c>
      <c r="L124" s="1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</row>
    <row r="125" spans="1:1024" customFormat="1" ht="15">
      <c r="A125" s="25"/>
      <c r="B125" s="26"/>
      <c r="C125" s="27"/>
      <c r="D125" s="28" t="s">
        <v>38</v>
      </c>
      <c r="E125" s="29"/>
      <c r="F125" s="30">
        <f>SUM(F119:F124)</f>
        <v>846</v>
      </c>
      <c r="G125" s="30">
        <f>SUM(G119:G124)</f>
        <v>27</v>
      </c>
      <c r="H125" s="30">
        <f>SUM(H119:H124)</f>
        <v>22</v>
      </c>
      <c r="I125" s="30">
        <f>SUM(I119:I124)</f>
        <v>103</v>
      </c>
      <c r="J125" s="30">
        <f>SUM(J119:J124)</f>
        <v>761</v>
      </c>
      <c r="K125" s="30"/>
      <c r="L125" s="30">
        <f>SUM(L119:L124)</f>
        <v>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</row>
    <row r="126" spans="1:1024" customFormat="1" ht="15" customHeight="1">
      <c r="A126" s="31">
        <f>A112</f>
        <v>2</v>
      </c>
      <c r="B126" s="31">
        <f>B112</f>
        <v>4</v>
      </c>
      <c r="C126" s="38" t="s">
        <v>54</v>
      </c>
      <c r="D126" s="38"/>
      <c r="E126" s="32"/>
      <c r="F126" s="33">
        <f>F118+F125</f>
        <v>1347</v>
      </c>
      <c r="G126" s="33">
        <f>G118+G125</f>
        <v>67</v>
      </c>
      <c r="H126" s="33">
        <f>H118+H125</f>
        <v>53</v>
      </c>
      <c r="I126" s="33">
        <f>I118+I125</f>
        <v>188</v>
      </c>
      <c r="J126" s="33">
        <f>J118+J125</f>
        <v>1654</v>
      </c>
      <c r="K126" s="33"/>
      <c r="L126" s="33">
        <f>L118+L125</f>
        <v>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</row>
    <row r="127" spans="1:1024" customFormat="1" ht="15">
      <c r="A127" s="14">
        <v>2</v>
      </c>
      <c r="B127" s="15">
        <v>5</v>
      </c>
      <c r="C127" s="16" t="s">
        <v>24</v>
      </c>
      <c r="D127" s="17" t="s">
        <v>25</v>
      </c>
      <c r="E127" s="18" t="s">
        <v>130</v>
      </c>
      <c r="F127" s="19">
        <v>250</v>
      </c>
      <c r="G127" s="19">
        <v>8</v>
      </c>
      <c r="H127" s="19">
        <v>7</v>
      </c>
      <c r="I127" s="19">
        <v>41</v>
      </c>
      <c r="J127" s="19">
        <v>307</v>
      </c>
      <c r="K127" s="20" t="s">
        <v>131</v>
      </c>
      <c r="L127" s="1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</row>
    <row r="128" spans="1:1024" customFormat="1" ht="15">
      <c r="A128" s="21"/>
      <c r="B128" s="22"/>
      <c r="C128" s="23"/>
      <c r="D128" s="17" t="s">
        <v>28</v>
      </c>
      <c r="E128" s="18" t="s">
        <v>29</v>
      </c>
      <c r="F128" s="19">
        <v>200</v>
      </c>
      <c r="G128" s="19">
        <v>0</v>
      </c>
      <c r="H128" s="19">
        <v>0</v>
      </c>
      <c r="I128" s="19">
        <v>9</v>
      </c>
      <c r="J128" s="19">
        <v>73</v>
      </c>
      <c r="K128" s="20" t="s">
        <v>30</v>
      </c>
      <c r="L128" s="1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</row>
    <row r="129" spans="1:1024" customFormat="1" ht="15">
      <c r="A129" s="21"/>
      <c r="B129" s="22"/>
      <c r="C129" s="23"/>
      <c r="D129" s="17" t="s">
        <v>31</v>
      </c>
      <c r="E129" s="18" t="s">
        <v>32</v>
      </c>
      <c r="F129" s="19">
        <v>36</v>
      </c>
      <c r="G129" s="19">
        <v>3</v>
      </c>
      <c r="H129" s="19">
        <v>0</v>
      </c>
      <c r="I129" s="19">
        <v>17</v>
      </c>
      <c r="J129" s="19">
        <v>85</v>
      </c>
      <c r="K129" s="20" t="s">
        <v>33</v>
      </c>
      <c r="L129" s="1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</row>
    <row r="130" spans="1:1024" customFormat="1" ht="15">
      <c r="A130" s="21"/>
      <c r="B130" s="22"/>
      <c r="C130" s="23"/>
      <c r="D130" s="17" t="s">
        <v>34</v>
      </c>
      <c r="E130" s="18"/>
      <c r="F130" s="19"/>
      <c r="G130" s="19"/>
      <c r="H130" s="19"/>
      <c r="I130" s="19"/>
      <c r="J130" s="19"/>
      <c r="K130" s="19"/>
      <c r="L130" s="1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</row>
    <row r="131" spans="1:1024" customFormat="1" ht="15">
      <c r="A131" s="21"/>
      <c r="B131" s="22"/>
      <c r="C131" s="23"/>
      <c r="D131" s="24" t="s">
        <v>35</v>
      </c>
      <c r="E131" s="18" t="s">
        <v>36</v>
      </c>
      <c r="F131" s="19">
        <v>45</v>
      </c>
      <c r="G131" s="19">
        <v>7</v>
      </c>
      <c r="H131" s="19">
        <v>9</v>
      </c>
      <c r="I131" s="19">
        <v>10</v>
      </c>
      <c r="J131" s="19">
        <v>149</v>
      </c>
      <c r="K131" s="20" t="s">
        <v>37</v>
      </c>
      <c r="L131" s="1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</row>
    <row r="132" spans="1:1024" customFormat="1" ht="15.75" customHeight="1">
      <c r="A132" s="25"/>
      <c r="B132" s="26"/>
      <c r="C132" s="27"/>
      <c r="D132" s="28" t="s">
        <v>38</v>
      </c>
      <c r="E132" s="29"/>
      <c r="F132" s="30">
        <f>SUM(F127:F131)</f>
        <v>531</v>
      </c>
      <c r="G132" s="30">
        <f>SUM(G127:G131)</f>
        <v>18</v>
      </c>
      <c r="H132" s="30">
        <f>SUM(H127:H131)</f>
        <v>16</v>
      </c>
      <c r="I132" s="30">
        <f>SUM(I127:I131)</f>
        <v>77</v>
      </c>
      <c r="J132" s="30">
        <f>SUM(J127:J131)</f>
        <v>614</v>
      </c>
      <c r="K132" s="30"/>
      <c r="L132" s="30">
        <f>SUM(L127:L131)</f>
        <v>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</row>
    <row r="133" spans="1:1024" customFormat="1" ht="15">
      <c r="A133" s="21"/>
      <c r="B133" s="22"/>
      <c r="C133" s="23"/>
      <c r="D133" s="17" t="s">
        <v>41</v>
      </c>
      <c r="E133" s="18" t="s">
        <v>132</v>
      </c>
      <c r="F133" s="19">
        <v>250</v>
      </c>
      <c r="G133" s="19">
        <v>2</v>
      </c>
      <c r="H133" s="19">
        <v>6</v>
      </c>
      <c r="I133" s="19">
        <v>16</v>
      </c>
      <c r="J133" s="19">
        <v>197</v>
      </c>
      <c r="K133" s="20" t="s">
        <v>124</v>
      </c>
      <c r="L133" s="1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</row>
    <row r="134" spans="1:1024" customFormat="1" ht="15">
      <c r="A134" s="21"/>
      <c r="B134" s="22"/>
      <c r="C134" s="23"/>
      <c r="D134" s="17" t="s">
        <v>44</v>
      </c>
      <c r="E134" s="18" t="s">
        <v>133</v>
      </c>
      <c r="F134" s="19">
        <v>90</v>
      </c>
      <c r="G134" s="19">
        <v>10</v>
      </c>
      <c r="H134" s="19">
        <v>10</v>
      </c>
      <c r="I134" s="19">
        <v>9</v>
      </c>
      <c r="J134" s="19">
        <v>167</v>
      </c>
      <c r="K134" s="20" t="s">
        <v>134</v>
      </c>
      <c r="L134" s="1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</row>
    <row r="135" spans="1:1024" customFormat="1" ht="15">
      <c r="A135" s="21"/>
      <c r="B135" s="22"/>
      <c r="C135" s="23"/>
      <c r="D135" s="17" t="s">
        <v>47</v>
      </c>
      <c r="E135" s="18" t="s">
        <v>110</v>
      </c>
      <c r="F135" s="19">
        <v>150</v>
      </c>
      <c r="G135" s="19">
        <v>5</v>
      </c>
      <c r="H135" s="19">
        <v>4</v>
      </c>
      <c r="I135" s="19">
        <v>34</v>
      </c>
      <c r="J135" s="19">
        <v>185</v>
      </c>
      <c r="K135" s="20" t="s">
        <v>111</v>
      </c>
      <c r="L135" s="1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</row>
    <row r="136" spans="1:1024" customFormat="1" ht="15">
      <c r="A136" s="21"/>
      <c r="B136" s="22"/>
      <c r="C136" s="23"/>
      <c r="D136" s="17" t="s">
        <v>50</v>
      </c>
      <c r="E136" s="18" t="s">
        <v>72</v>
      </c>
      <c r="F136" s="19">
        <v>200</v>
      </c>
      <c r="G136" s="19">
        <v>0</v>
      </c>
      <c r="H136" s="19">
        <v>0</v>
      </c>
      <c r="I136" s="19">
        <v>18</v>
      </c>
      <c r="J136" s="19">
        <v>151</v>
      </c>
      <c r="K136" s="20" t="s">
        <v>73</v>
      </c>
      <c r="L136" s="1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</row>
    <row r="137" spans="1:1024" customFormat="1" ht="15">
      <c r="A137" s="21"/>
      <c r="B137" s="22"/>
      <c r="C137" s="23"/>
      <c r="D137" s="17" t="s">
        <v>53</v>
      </c>
      <c r="E137" s="18" t="s">
        <v>32</v>
      </c>
      <c r="F137" s="19">
        <v>36</v>
      </c>
      <c r="G137" s="19">
        <v>3</v>
      </c>
      <c r="H137" s="19">
        <v>0</v>
      </c>
      <c r="I137" s="19">
        <v>17</v>
      </c>
      <c r="J137" s="19">
        <v>85</v>
      </c>
      <c r="K137" s="20" t="s">
        <v>33</v>
      </c>
      <c r="L137" s="1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</row>
    <row r="138" spans="1:1024" customFormat="1" ht="15">
      <c r="A138" s="25"/>
      <c r="B138" s="26"/>
      <c r="C138" s="27"/>
      <c r="D138" s="28" t="s">
        <v>38</v>
      </c>
      <c r="E138" s="29"/>
      <c r="F138" s="30">
        <f>SUM(F133:F137)</f>
        <v>726</v>
      </c>
      <c r="G138" s="30">
        <f>SUM(G133:G137)</f>
        <v>20</v>
      </c>
      <c r="H138" s="30">
        <f>SUM(H133:H137)</f>
        <v>20</v>
      </c>
      <c r="I138" s="30">
        <f>SUM(I133:I137)</f>
        <v>94</v>
      </c>
      <c r="J138" s="30">
        <f>SUM(J133:J137)</f>
        <v>785</v>
      </c>
      <c r="K138" s="30"/>
      <c r="L138" s="30">
        <f>SUM(L133:L137)</f>
        <v>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</row>
    <row r="139" spans="1:1024" customFormat="1" ht="15" customHeight="1">
      <c r="A139" s="31">
        <f>A127</f>
        <v>2</v>
      </c>
      <c r="B139" s="31">
        <f>B127</f>
        <v>5</v>
      </c>
      <c r="C139" s="38" t="s">
        <v>54</v>
      </c>
      <c r="D139" s="38"/>
      <c r="E139" s="32"/>
      <c r="F139" s="33">
        <f>F132+F138</f>
        <v>1257</v>
      </c>
      <c r="G139" s="33">
        <f>G132+G138</f>
        <v>38</v>
      </c>
      <c r="H139" s="33">
        <f>H132+H138</f>
        <v>36</v>
      </c>
      <c r="I139" s="33">
        <f>I132+I138</f>
        <v>171</v>
      </c>
      <c r="J139" s="33">
        <f>J132+J138</f>
        <v>1399</v>
      </c>
      <c r="K139" s="33"/>
      <c r="L139" s="33">
        <f>L132+L138</f>
        <v>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</row>
    <row r="140" spans="1:1024" customFormat="1" ht="12.75" customHeight="1">
      <c r="A140" s="34"/>
      <c r="B140" s="34"/>
      <c r="C140" s="39" t="s">
        <v>135</v>
      </c>
      <c r="D140" s="39"/>
      <c r="E140" s="39"/>
      <c r="F140" s="35">
        <f>(F18+F32+F45+F58+F71+F84+F99+F111+F126+F139)/(IF(F18=0,0,1)+IF(F32=0,0,1)+IF(F45=0,0,1)+IF(F58=0,0,1)+IF(F71=0,0,1)+IF(F84=0,0,1)+IF(F99=0,0,1)+IF(F111=0,0,1)+IF(F126=0,0,1)+IF(F139=0,0,1))</f>
        <v>1269</v>
      </c>
      <c r="G140" s="35">
        <f>(G18+G32+G45+G58+G71+G84+G99+G111+G126+G139)/(IF(G18=0,0,1)+IF(G32=0,0,1)+IF(G45=0,0,1)+IF(G58=0,0,1)+IF(G71=0,0,1)+IF(G84=0,0,1)+IF(G99=0,0,1)+IF(G111=0,0,1)+IF(G126=0,0,1)+IF(G139=0,0,1))</f>
        <v>55.2</v>
      </c>
      <c r="H140" s="35">
        <f>(H18+H32+H45+H58+H71+H84+H99+H111+H126+H139)/(IF(H18=0,0,1)+IF(H32=0,0,1)+IF(H45=0,0,1)+IF(H58=0,0,1)+IF(H71=0,0,1)+IF(H84=0,0,1)+IF(H99=0,0,1)+IF(H111=0,0,1)+IF(H126=0,0,1)+IF(H139=0,0,1))</f>
        <v>49.7</v>
      </c>
      <c r="I140" s="35">
        <f>(I18+I32+I45+I58+I71+I84+I99+I111+I126+I139)/(IF(I18=0,0,1)+IF(I32=0,0,1)+IF(I45=0,0,1)+IF(I58=0,0,1)+IF(I71=0,0,1)+IF(I84=0,0,1)+IF(I99=0,0,1)+IF(I111=0,0,1)+IF(I126=0,0,1)+IF(I139=0,0,1))</f>
        <v>147</v>
      </c>
      <c r="J140" s="35">
        <f>(J18+J32+J45+J58+J71+J84+J99+J111+J126+J139)/(IF(J18=0,0,1)+IF(J32=0,0,1)+IF(J45=0,0,1)+IF(J58=0,0,1)+IF(J71=0,0,1)+IF(J84=0,0,1)+IF(J99=0,0,1)+IF(J111=0,0,1)+IF(J126=0,0,1)+IF(J139=0,0,1))</f>
        <v>1472.7</v>
      </c>
      <c r="K140" s="35"/>
      <c r="L140" s="35" t="e">
        <f>(L18+L32+L45+L58+L71+L84+L99+L111+L126+L139)/(IF(L18=0,0,1)+IF(L32=0,0,1)+IF(L45=0,0,1)+IF(L58=0,0,1)+IF(L71=0,0,1)+IF(L84=0,0,1)+IF(L99=0,0,1)+IF(L111=0,0,1)+IF(L126=0,0,1)+IF(L139=0,0,1))</f>
        <v>#DIV/0!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</row>
    <row r="141" spans="1:1024" customFormat="1" ht="12.75" customHeight="1">
      <c r="A141" s="2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</row>
    <row r="142" spans="1:1024" customFormat="1" ht="12.75" customHeight="1">
      <c r="A142" s="2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</row>
    <row r="143" spans="1:1024" customFormat="1" ht="12.75" customHeight="1">
      <c r="A143" s="2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</row>
    <row r="144" spans="1:1024" customFormat="1" ht="12.75" customHeight="1">
      <c r="A144" s="2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</row>
    <row r="145" spans="1:1024" customFormat="1" ht="12.75" customHeight="1">
      <c r="A145" s="2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</row>
    <row r="146" spans="1:1024" customFormat="1" ht="12.75" customHeight="1">
      <c r="A146" s="2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</row>
    <row r="147" spans="1:1024" customFormat="1" ht="12.75" customHeight="1">
      <c r="A147" s="2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</row>
    <row r="148" spans="1:1024" customFormat="1" ht="12.75" customHeight="1">
      <c r="A148" s="2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</row>
    <row r="149" spans="1:1024" customFormat="1" ht="12.75" customHeight="1">
      <c r="A149" s="2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</row>
    <row r="150" spans="1:1024" customFormat="1" ht="12.75" customHeight="1">
      <c r="A150" s="2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</row>
    <row r="151" spans="1:1024" customFormat="1" ht="12.75" customHeight="1">
      <c r="A151" s="2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</row>
    <row r="152" spans="1:1024" customFormat="1" ht="12.75" customHeight="1">
      <c r="A152" s="2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</row>
    <row r="153" spans="1:1024" customFormat="1" ht="12.75" customHeight="1">
      <c r="A153" s="2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</row>
    <row r="154" spans="1:1024" customFormat="1" ht="12.75" customHeight="1">
      <c r="A154" s="2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</row>
    <row r="155" spans="1:1024" customFormat="1" ht="12.75" customHeight="1">
      <c r="A155" s="2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</row>
    <row r="156" spans="1:1024" customFormat="1" ht="12.75" customHeight="1">
      <c r="A156" s="2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</row>
    <row r="157" spans="1:1024" customFormat="1" ht="12.75" customHeight="1">
      <c r="A157" s="2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</row>
    <row r="158" spans="1:1024" customFormat="1" ht="12.75" customHeight="1">
      <c r="A158" s="2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</row>
    <row r="159" spans="1:1024" customFormat="1" ht="12.75" customHeight="1">
      <c r="A159" s="2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</row>
    <row r="160" spans="1:1024" customFormat="1" ht="12.75" customHeight="1">
      <c r="A160" s="2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</row>
    <row r="161" spans="1:1024" customFormat="1" ht="12.75" customHeight="1">
      <c r="A161" s="2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</row>
    <row r="162" spans="1:1024" customFormat="1" ht="12.75" customHeight="1">
      <c r="A162" s="2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</row>
    <row r="163" spans="1:1024" customFormat="1" ht="12.75" customHeight="1">
      <c r="A163" s="2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</row>
    <row r="164" spans="1:1024" customFormat="1" ht="12.75" customHeight="1">
      <c r="A164" s="2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</row>
    <row r="165" spans="1:1024" customFormat="1" ht="12.75" customHeight="1">
      <c r="A165" s="2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</row>
    <row r="166" spans="1:1024" customFormat="1" ht="12.75" customHeight="1">
      <c r="A166" s="2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</row>
    <row r="167" spans="1:1024" customFormat="1" ht="12.75" customHeight="1">
      <c r="A167" s="2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</row>
    <row r="168" spans="1:1024" customFormat="1" ht="12.75" customHeight="1">
      <c r="A168" s="2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</row>
    <row r="169" spans="1:1024" customFormat="1" ht="12.75" customHeight="1">
      <c r="A169" s="2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</row>
    <row r="170" spans="1:1024" customFormat="1" ht="12.75" customHeight="1">
      <c r="A170" s="2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</row>
    <row r="171" spans="1:1024" customFormat="1" ht="12.75" customHeight="1">
      <c r="A171" s="2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</row>
    <row r="172" spans="1:1024" customFormat="1" ht="12.75" customHeight="1">
      <c r="A172" s="2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</row>
    <row r="173" spans="1:1024" customFormat="1" ht="12.75" customHeight="1">
      <c r="A173" s="2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</row>
    <row r="174" spans="1:1024" customFormat="1" ht="12.75" customHeight="1">
      <c r="A174" s="2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</row>
    <row r="175" spans="1:1024" customFormat="1" ht="12.75" customHeight="1">
      <c r="A175" s="2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</row>
    <row r="176" spans="1:1024" customFormat="1" ht="12.75" customHeight="1">
      <c r="A176" s="2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</row>
    <row r="177" spans="1:1024" customFormat="1" ht="12.75" customHeight="1">
      <c r="A177" s="2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</row>
    <row r="178" spans="1:1024" customFormat="1" ht="12.75" customHeight="1">
      <c r="A178" s="2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</row>
    <row r="179" spans="1:1024" customFormat="1" ht="12.75" customHeight="1">
      <c r="A179" s="2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</row>
    <row r="180" spans="1:1024" customFormat="1" ht="12.75" customHeight="1">
      <c r="A180" s="2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</row>
    <row r="181" spans="1:1024" customFormat="1" ht="12.75" customHeight="1">
      <c r="A181" s="2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</row>
    <row r="182" spans="1:1024" customFormat="1" ht="12.75" customHeight="1">
      <c r="A182" s="2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</row>
    <row r="183" spans="1:1024" customFormat="1" ht="12.75" customHeight="1">
      <c r="A183" s="2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</row>
    <row r="184" spans="1:1024" customFormat="1" ht="12.75" customHeight="1">
      <c r="A184" s="2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</row>
    <row r="185" spans="1:1024" customFormat="1" ht="12.75" customHeight="1">
      <c r="A185" s="2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</row>
    <row r="186" spans="1:1024" customFormat="1" ht="12.75" customHeight="1">
      <c r="A186" s="2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</row>
    <row r="187" spans="1:1024" customFormat="1" ht="12.75" customHeight="1">
      <c r="A187" s="2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</row>
    <row r="188" spans="1:1024" customFormat="1" ht="12.75" customHeight="1">
      <c r="A188" s="2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</row>
    <row r="189" spans="1:1024" customFormat="1" ht="12.75" customHeight="1">
      <c r="A189" s="2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</row>
    <row r="190" spans="1:1024" customFormat="1" ht="12.75" customHeight="1">
      <c r="A190" s="2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</row>
    <row r="191" spans="1:1024" customFormat="1" ht="12.75" customHeight="1">
      <c r="A191" s="2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</row>
    <row r="192" spans="1:1024" customFormat="1" ht="12.75" customHeight="1">
      <c r="A192" s="2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</row>
    <row r="193" spans="1:1024" customFormat="1" ht="12.75" customHeight="1">
      <c r="A193" s="2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</row>
    <row r="194" spans="1:1024" customFormat="1" ht="12.75" customHeight="1">
      <c r="A194" s="2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</row>
    <row r="195" spans="1:1024" customFormat="1" ht="12.75" customHeight="1">
      <c r="A195" s="2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</row>
    <row r="196" spans="1:1024" customFormat="1" ht="12.75" customHeight="1">
      <c r="A196" s="2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</row>
  </sheetData>
  <mergeCells count="14">
    <mergeCell ref="C139:D139"/>
    <mergeCell ref="C140:E140"/>
    <mergeCell ref="C58:D58"/>
    <mergeCell ref="C71:D71"/>
    <mergeCell ref="C84:D84"/>
    <mergeCell ref="C99:D99"/>
    <mergeCell ref="C111:D111"/>
    <mergeCell ref="C126:D126"/>
    <mergeCell ref="C1:E1"/>
    <mergeCell ref="H1:K1"/>
    <mergeCell ref="H2:K2"/>
    <mergeCell ref="C18:D18"/>
    <mergeCell ref="C32:D32"/>
    <mergeCell ref="C45:D45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Алексей Харин</cp:lastModifiedBy>
  <cp:revision>3</cp:revision>
  <dcterms:created xsi:type="dcterms:W3CDTF">2024-01-10T14:45:43Z</dcterms:created>
  <dcterms:modified xsi:type="dcterms:W3CDTF">2024-01-10T14:45:43Z</dcterms:modified>
</cp:coreProperties>
</file>