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 (2)" sheetId="2" r:id="rId1"/>
  </sheets>
  <definedNames>
    <definedName name="_xlnm._FilterDatabase" localSheetId="0" hidden="1">'Лист1 (2)'!$A$1:$L$156</definedName>
  </definedNames>
  <calcPr calcId="124519"/>
</workbook>
</file>

<file path=xl/calcChain.xml><?xml version="1.0" encoding="utf-8"?>
<calcChain xmlns="http://schemas.openxmlformats.org/spreadsheetml/2006/main">
  <c r="F124" i="2"/>
  <c r="F94"/>
  <c r="F109"/>
  <c r="F139"/>
  <c r="J154"/>
  <c r="I154"/>
  <c r="H154"/>
  <c r="G154"/>
  <c r="F154"/>
  <c r="F145"/>
  <c r="J139"/>
  <c r="I139"/>
  <c r="H139"/>
  <c r="G139"/>
  <c r="J124"/>
  <c r="I124"/>
  <c r="H124"/>
  <c r="G124"/>
  <c r="F100"/>
  <c r="J109"/>
  <c r="I109"/>
  <c r="H109"/>
  <c r="G109"/>
  <c r="F155" l="1"/>
  <c r="F79" l="1"/>
  <c r="G64"/>
  <c r="F64"/>
  <c r="I94"/>
  <c r="J94"/>
  <c r="H94"/>
  <c r="G94"/>
  <c r="J70"/>
  <c r="I70"/>
  <c r="H70"/>
  <c r="G70"/>
  <c r="F70"/>
  <c r="L64"/>
  <c r="J64"/>
  <c r="I64"/>
  <c r="H64"/>
  <c r="F55"/>
  <c r="F40"/>
  <c r="F49"/>
  <c r="G40"/>
  <c r="G49"/>
  <c r="J40"/>
  <c r="H40"/>
  <c r="F50" l="1"/>
  <c r="L34" l="1"/>
  <c r="J34"/>
  <c r="I34"/>
  <c r="H34"/>
  <c r="G34"/>
  <c r="F34"/>
  <c r="G25"/>
  <c r="F25"/>
  <c r="F35" s="1"/>
  <c r="L19"/>
  <c r="J19"/>
  <c r="I19"/>
  <c r="H19"/>
  <c r="G19"/>
  <c r="F19"/>
  <c r="L10"/>
  <c r="J10"/>
  <c r="I10"/>
  <c r="H10"/>
  <c r="G10"/>
  <c r="F10"/>
  <c r="B155" l="1"/>
  <c r="A155"/>
  <c r="L154"/>
  <c r="L145"/>
  <c r="J145"/>
  <c r="J155" s="1"/>
  <c r="I145"/>
  <c r="I155" s="1"/>
  <c r="H145"/>
  <c r="H155" s="1"/>
  <c r="G145"/>
  <c r="G155" s="1"/>
  <c r="B140"/>
  <c r="A140"/>
  <c r="L139"/>
  <c r="B131"/>
  <c r="A131"/>
  <c r="L130"/>
  <c r="J130"/>
  <c r="J140" s="1"/>
  <c r="I130"/>
  <c r="I140" s="1"/>
  <c r="H130"/>
  <c r="H140" s="1"/>
  <c r="G130"/>
  <c r="G140" s="1"/>
  <c r="F130"/>
  <c r="F140" s="1"/>
  <c r="F156" s="1"/>
  <c r="B125"/>
  <c r="A125"/>
  <c r="L124"/>
  <c r="B116"/>
  <c r="A116"/>
  <c r="L115"/>
  <c r="J115"/>
  <c r="J125" s="1"/>
  <c r="I115"/>
  <c r="I125" s="1"/>
  <c r="H115"/>
  <c r="H125" s="1"/>
  <c r="G115"/>
  <c r="G125" s="1"/>
  <c r="F115"/>
  <c r="F125" s="1"/>
  <c r="B110"/>
  <c r="A110"/>
  <c r="L109"/>
  <c r="B101"/>
  <c r="A101"/>
  <c r="L100"/>
  <c r="J100"/>
  <c r="J110" s="1"/>
  <c r="I100"/>
  <c r="I110" s="1"/>
  <c r="H100"/>
  <c r="H110" s="1"/>
  <c r="G100"/>
  <c r="G110" s="1"/>
  <c r="B95"/>
  <c r="A95"/>
  <c r="L94"/>
  <c r="B86"/>
  <c r="A86"/>
  <c r="L85"/>
  <c r="J85"/>
  <c r="J95" s="1"/>
  <c r="I85"/>
  <c r="H85"/>
  <c r="H95" s="1"/>
  <c r="G85"/>
  <c r="G95" s="1"/>
  <c r="F85"/>
  <c r="F95" s="1"/>
  <c r="B80"/>
  <c r="A80"/>
  <c r="L79"/>
  <c r="J79"/>
  <c r="J80" s="1"/>
  <c r="I79"/>
  <c r="I80" s="1"/>
  <c r="H79"/>
  <c r="H80" s="1"/>
  <c r="G79"/>
  <c r="B71"/>
  <c r="A71"/>
  <c r="L70"/>
  <c r="G80"/>
  <c r="F80"/>
  <c r="B65"/>
  <c r="A65"/>
  <c r="B56"/>
  <c r="A56"/>
  <c r="L55"/>
  <c r="L65" s="1"/>
  <c r="J55"/>
  <c r="J65" s="1"/>
  <c r="I55"/>
  <c r="I65" s="1"/>
  <c r="H55"/>
  <c r="H65" s="1"/>
  <c r="G55"/>
  <c r="G65" s="1"/>
  <c r="F65"/>
  <c r="B50"/>
  <c r="A50"/>
  <c r="L49"/>
  <c r="J49"/>
  <c r="J50" s="1"/>
  <c r="I49"/>
  <c r="H49"/>
  <c r="H50" s="1"/>
  <c r="G50"/>
  <c r="B41"/>
  <c r="A41"/>
  <c r="L40"/>
  <c r="I40"/>
  <c r="B35"/>
  <c r="A35"/>
  <c r="B26"/>
  <c r="A26"/>
  <c r="L25"/>
  <c r="L35" s="1"/>
  <c r="J25"/>
  <c r="J35" s="1"/>
  <c r="I25"/>
  <c r="I35" s="1"/>
  <c r="H25"/>
  <c r="H35" s="1"/>
  <c r="G35"/>
  <c r="B20"/>
  <c r="A20"/>
  <c r="B11"/>
  <c r="A11"/>
  <c r="L20"/>
  <c r="J20"/>
  <c r="I20"/>
  <c r="H20"/>
  <c r="G20"/>
  <c r="F20"/>
  <c r="L80" l="1"/>
  <c r="L125"/>
  <c r="G156"/>
  <c r="L95"/>
  <c r="L110"/>
  <c r="L155"/>
  <c r="L140"/>
  <c r="L50"/>
  <c r="I50"/>
  <c r="J156"/>
  <c r="H156"/>
  <c r="I95"/>
  <c r="L156" l="1"/>
  <c r="I156"/>
  <c r="F110" l="1"/>
</calcChain>
</file>

<file path=xl/sharedStrings.xml><?xml version="1.0" encoding="utf-8"?>
<sst xmlns="http://schemas.openxmlformats.org/spreadsheetml/2006/main" count="311" uniqueCount="84">
  <si>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</si>
  <si>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</si>
  <si>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</si>
  <si>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</si>
  <si>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</si>
  <si>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</si>
  <si>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</si>
  <si>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</si>
  <si>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</si>
  <si>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</si>
  <si>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</si>
  <si>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</si>
  <si>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</si>
  <si>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</si>
  <si>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</si>
  <si>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</si>
  <si>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</si>
  <si>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</si>
  <si>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</si>
  <si>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</si>
  <si>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</si>
  <si>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</si>
  <si>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</si>
  <si>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</si>
  <si>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</si>
  <si>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</si>
  <si>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</si>
  <si>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</si>
  <si>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</si>
  <si>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</si>
  <si>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</si>
  <si>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Икра кабачковая</t>
  </si>
  <si>
    <t>1 блюдо</t>
  </si>
  <si>
    <t>Суп картофельный с макаронными изделиями</t>
  </si>
  <si>
    <t>2 блюдо</t>
  </si>
  <si>
    <t>гарнир</t>
  </si>
  <si>
    <t>напиток</t>
  </si>
  <si>
    <t>хлеб бел.</t>
  </si>
  <si>
    <t>Итого за день:</t>
  </si>
  <si>
    <t>Каша гречневая рассыпчатая</t>
  </si>
  <si>
    <t>509</t>
  </si>
  <si>
    <t>Компот из яблок с лимоном</t>
  </si>
  <si>
    <t>Среднее значение за период:</t>
  </si>
  <si>
    <t>директор</t>
  </si>
  <si>
    <t>МКОУ "Сызгинская ООШ"</t>
  </si>
  <si>
    <t>Котлеты из говядины с соусом томатным</t>
  </si>
  <si>
    <t>339,419</t>
  </si>
  <si>
    <t>макароны отварные</t>
  </si>
  <si>
    <t>хлеб черн.</t>
  </si>
  <si>
    <t>хлеб пшен</t>
  </si>
  <si>
    <t>573</t>
  </si>
  <si>
    <t>574</t>
  </si>
  <si>
    <t>хлеб ржаной</t>
  </si>
  <si>
    <t>яблоки</t>
  </si>
  <si>
    <t>борщ с капустой, картофелем</t>
  </si>
  <si>
    <t>рис отварной</t>
  </si>
  <si>
    <t>Икра свекольная</t>
  </si>
  <si>
    <t>129</t>
  </si>
  <si>
    <t xml:space="preserve">Щи из свежей капусты </t>
  </si>
  <si>
    <t>Плов из отварной птицы</t>
  </si>
  <si>
    <t>504</t>
  </si>
  <si>
    <t>кукуруза</t>
  </si>
  <si>
    <t xml:space="preserve">                                                                                                                                             </t>
  </si>
  <si>
    <t>Суп крестьянский с крупой</t>
  </si>
  <si>
    <t>118</t>
  </si>
  <si>
    <t>Компот из смеси сухофруктов</t>
  </si>
  <si>
    <t>зеленый горошек со слив маслом</t>
  </si>
  <si>
    <t>кисель с витаминами "Витошка"</t>
  </si>
  <si>
    <t>биточки из  птицы с соусом сметанным</t>
  </si>
  <si>
    <t>372,408</t>
  </si>
  <si>
    <t>пюре картофельное</t>
  </si>
  <si>
    <t>напиток витаминизированный</t>
  </si>
  <si>
    <t>зеленый горошек</t>
  </si>
  <si>
    <t>рассольник ленинградский со сметаной</t>
  </si>
  <si>
    <t>компот из смеси сухофруктов</t>
  </si>
  <si>
    <t>Сабирова</t>
  </si>
  <si>
    <t>Биточки рыбные с соусом сметанным</t>
  </si>
  <si>
    <t>биточки из птицы с соусом сметанным</t>
  </si>
  <si>
    <t>377</t>
  </si>
  <si>
    <t>Макаронник с мясом</t>
  </si>
  <si>
    <t>375</t>
  </si>
  <si>
    <t>Свекольник</t>
  </si>
  <si>
    <t>Запеканка картофельная с мясом</t>
  </si>
  <si>
    <t>334</t>
  </si>
</sst>
</file>

<file path=xl/styles.xml><?xml version="1.0" encoding="utf-8"?>
<styleSheet xmlns="http://schemas.openxmlformats.org/spreadsheetml/2006/main">
  <numFmts count="3">
    <numFmt numFmtId="164" formatCode="[$-419]0"/>
    <numFmt numFmtId="165" formatCode="[$-419]General"/>
    <numFmt numFmtId="166" formatCode="#,##0.00&quot; &quot;[$руб.-419];[Red]&quot;-&quot;#,##0.00&quot; &quot;[$руб.-419]"/>
  </numFmts>
  <fonts count="23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Arial1"/>
      <charset val="204"/>
    </font>
    <font>
      <b/>
      <sz val="14"/>
      <color rgb="FF4C4C4C"/>
      <name val="Arial1"/>
      <charset val="204"/>
    </font>
    <font>
      <sz val="10"/>
      <color rgb="FF2D2D2D"/>
      <name val="Arial1"/>
      <charset val="204"/>
    </font>
    <font>
      <sz val="10"/>
      <color rgb="FF4C4C4C"/>
      <name val="Arial1"/>
      <charset val="204"/>
    </font>
    <font>
      <i/>
      <sz val="8"/>
      <color rgb="FF000000"/>
      <name val="Arial1"/>
      <charset val="204"/>
    </font>
    <font>
      <b/>
      <sz val="8"/>
      <color rgb="FF000000"/>
      <name val="Arial1"/>
      <charset val="204"/>
    </font>
    <font>
      <b/>
      <sz val="8"/>
      <color rgb="FF2D2D2D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name val="Arial Rounded MT Bold"/>
      <family val="2"/>
    </font>
    <font>
      <sz val="10"/>
      <color theme="1"/>
      <name val="Arial Rounded MT Bold"/>
      <family val="2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1" fillId="0" borderId="0"/>
  </cellStyleXfs>
  <cellXfs count="81">
    <xf numFmtId="0" fontId="0" fillId="0" borderId="0" xfId="0"/>
    <xf numFmtId="165" fontId="5" fillId="0" borderId="0" xfId="1" applyFont="1" applyAlignment="1">
      <alignment horizontal="left"/>
    </xf>
    <xf numFmtId="165" fontId="5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left" vertical="center"/>
    </xf>
    <xf numFmtId="165" fontId="7" fillId="0" borderId="0" xfId="1" applyFont="1" applyAlignment="1">
      <alignment horizontal="left" vertical="center"/>
    </xf>
    <xf numFmtId="165" fontId="8" fillId="0" borderId="0" xfId="1" applyFont="1" applyAlignment="1">
      <alignment horizontal="left" vertical="center"/>
    </xf>
    <xf numFmtId="165" fontId="5" fillId="2" borderId="1" xfId="1" applyFont="1" applyFill="1" applyBorder="1" applyProtection="1">
      <protection locked="0"/>
    </xf>
    <xf numFmtId="164" fontId="5" fillId="2" borderId="2" xfId="1" applyNumberFormat="1" applyFont="1" applyFill="1" applyBorder="1" applyAlignment="1" applyProtection="1">
      <alignment horizontal="center"/>
      <protection locked="0"/>
    </xf>
    <xf numFmtId="164" fontId="5" fillId="2" borderId="1" xfId="1" applyNumberFormat="1" applyFont="1" applyFill="1" applyBorder="1" applyAlignment="1" applyProtection="1">
      <alignment horizontal="center"/>
      <protection locked="0"/>
    </xf>
    <xf numFmtId="165" fontId="5" fillId="0" borderId="0" xfId="1" applyFont="1" applyFill="1" applyBorder="1" applyAlignment="1" applyProtection="1">
      <alignment horizontal="left"/>
    </xf>
    <xf numFmtId="165" fontId="9" fillId="0" borderId="0" xfId="1" applyFont="1" applyAlignment="1">
      <alignment horizontal="center" vertical="top"/>
    </xf>
    <xf numFmtId="165" fontId="10" fillId="0" borderId="1" xfId="1" applyFont="1" applyBorder="1" applyAlignment="1">
      <alignment horizontal="center" vertical="center" wrapText="1"/>
    </xf>
    <xf numFmtId="165" fontId="11" fillId="0" borderId="1" xfId="1" applyFont="1" applyBorder="1" applyAlignment="1">
      <alignment horizontal="center" vertical="center" wrapText="1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2" fillId="0" borderId="3" xfId="1" applyBorder="1"/>
    <xf numFmtId="165" fontId="2" fillId="0" borderId="1" xfId="1" applyBorder="1"/>
    <xf numFmtId="165" fontId="5" fillId="2" borderId="1" xfId="1" applyFont="1" applyFill="1" applyBorder="1" applyAlignment="1" applyProtection="1">
      <alignment vertical="top" wrapText="1"/>
      <protection locked="0"/>
    </xf>
    <xf numFmtId="165" fontId="5" fillId="2" borderId="1" xfId="1" applyFont="1" applyFill="1" applyBorder="1" applyAlignment="1" applyProtection="1">
      <alignment horizontal="center" vertical="top" wrapText="1"/>
      <protection locked="0"/>
    </xf>
    <xf numFmtId="49" fontId="5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5" fillId="0" borderId="5" xfId="1" applyFont="1" applyBorder="1" applyAlignment="1">
      <alignment horizontal="center"/>
    </xf>
    <xf numFmtId="165" fontId="5" fillId="0" borderId="6" xfId="1" applyFont="1" applyBorder="1" applyAlignment="1">
      <alignment horizontal="center"/>
    </xf>
    <xf numFmtId="165" fontId="2" fillId="0" borderId="5" xfId="1" applyBorder="1"/>
    <xf numFmtId="165" fontId="5" fillId="0" borderId="2" xfId="1" applyFont="1" applyBorder="1" applyAlignment="1">
      <alignment horizontal="center"/>
    </xf>
    <xf numFmtId="165" fontId="5" fillId="0" borderId="7" xfId="1" applyFont="1" applyBorder="1" applyAlignment="1">
      <alignment horizontal="center"/>
    </xf>
    <xf numFmtId="165" fontId="2" fillId="0" borderId="2" xfId="1" applyBorder="1"/>
    <xf numFmtId="165" fontId="12" fillId="0" borderId="1" xfId="1" applyFont="1" applyBorder="1" applyAlignment="1" applyProtection="1">
      <alignment horizontal="right"/>
      <protection locked="0"/>
    </xf>
    <xf numFmtId="165" fontId="5" fillId="0" borderId="1" xfId="1" applyFont="1" applyBorder="1" applyAlignment="1">
      <alignment vertical="top" wrapText="1"/>
    </xf>
    <xf numFmtId="165" fontId="5" fillId="0" borderId="1" xfId="1" applyFont="1" applyBorder="1" applyAlignment="1">
      <alignment horizontal="center" vertical="top" wrapText="1"/>
    </xf>
    <xf numFmtId="165" fontId="5" fillId="3" borderId="1" xfId="1" applyFont="1" applyFill="1" applyBorder="1" applyAlignment="1">
      <alignment horizontal="center"/>
    </xf>
    <xf numFmtId="165" fontId="5" fillId="3" borderId="1" xfId="1" applyFont="1" applyFill="1" applyBorder="1" applyAlignment="1">
      <alignment vertical="top" wrapText="1"/>
    </xf>
    <xf numFmtId="165" fontId="5" fillId="3" borderId="1" xfId="1" applyFont="1" applyFill="1" applyBorder="1" applyAlignment="1">
      <alignment horizontal="center" vertical="top" wrapText="1"/>
    </xf>
    <xf numFmtId="165" fontId="5" fillId="0" borderId="1" xfId="1" applyFont="1" applyBorder="1"/>
    <xf numFmtId="165" fontId="5" fillId="0" borderId="1" xfId="1" applyFont="1" applyBorder="1" applyAlignment="1">
      <alignment horizontal="center"/>
    </xf>
    <xf numFmtId="0" fontId="14" fillId="5" borderId="8" xfId="6" applyFont="1" applyFill="1" applyBorder="1" applyAlignment="1">
      <alignment vertical="center"/>
    </xf>
    <xf numFmtId="0" fontId="14" fillId="5" borderId="8" xfId="6" applyFont="1" applyFill="1" applyBorder="1" applyAlignment="1">
      <alignment horizontal="center" vertical="center"/>
    </xf>
    <xf numFmtId="0" fontId="14" fillId="5" borderId="8" xfId="6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 applyProtection="1">
      <alignment horizontal="center" vertical="top" wrapText="1"/>
      <protection locked="0"/>
    </xf>
    <xf numFmtId="0" fontId="15" fillId="4" borderId="9" xfId="0" applyFont="1" applyFill="1" applyBorder="1" applyAlignment="1" applyProtection="1">
      <alignment horizontal="center" vertical="top" wrapText="1"/>
      <protection locked="0"/>
    </xf>
    <xf numFmtId="0" fontId="14" fillId="5" borderId="8" xfId="6" applyFont="1" applyFill="1" applyBorder="1" applyAlignment="1">
      <alignment horizontal="left" vertical="center"/>
    </xf>
    <xf numFmtId="0" fontId="17" fillId="5" borderId="8" xfId="6" applyFont="1" applyFill="1" applyBorder="1" applyAlignment="1">
      <alignment vertical="center"/>
    </xf>
    <xf numFmtId="0" fontId="18" fillId="5" borderId="8" xfId="6" applyFont="1" applyFill="1" applyBorder="1" applyAlignment="1">
      <alignment horizontal="left" vertical="center"/>
    </xf>
    <xf numFmtId="0" fontId="14" fillId="5" borderId="8" xfId="6" applyFont="1" applyFill="1" applyBorder="1" applyAlignment="1">
      <alignment vertical="center" wrapText="1"/>
    </xf>
    <xf numFmtId="0" fontId="0" fillId="0" borderId="8" xfId="0" applyBorder="1"/>
    <xf numFmtId="0" fontId="19" fillId="4" borderId="9" xfId="0" applyFont="1" applyFill="1" applyBorder="1" applyAlignment="1" applyProtection="1">
      <alignment horizontal="center" vertical="top" wrapText="1"/>
      <protection locked="0"/>
    </xf>
    <xf numFmtId="0" fontId="16" fillId="5" borderId="8" xfId="6" applyFont="1" applyFill="1" applyBorder="1" applyAlignment="1">
      <alignment horizontal="left" vertical="center"/>
    </xf>
    <xf numFmtId="0" fontId="0" fillId="6" borderId="8" xfId="0" applyFill="1" applyBorder="1"/>
    <xf numFmtId="0" fontId="0" fillId="5" borderId="8" xfId="0" applyFill="1" applyBorder="1"/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5" fillId="5" borderId="9" xfId="0" applyFont="1" applyFill="1" applyBorder="1" applyAlignment="1" applyProtection="1">
      <alignment horizontal="center" vertical="top" wrapText="1"/>
      <protection locked="0"/>
    </xf>
    <xf numFmtId="0" fontId="16" fillId="5" borderId="10" xfId="6" applyFont="1" applyFill="1" applyBorder="1" applyAlignment="1">
      <alignment vertical="center" wrapText="1"/>
    </xf>
    <xf numFmtId="165" fontId="2" fillId="0" borderId="11" xfId="1" applyBorder="1"/>
    <xf numFmtId="0" fontId="14" fillId="5" borderId="10" xfId="6" applyFont="1" applyFill="1" applyBorder="1" applyAlignment="1">
      <alignment horizontal="center" vertical="center"/>
    </xf>
    <xf numFmtId="0" fontId="14" fillId="5" borderId="10" xfId="6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 applyProtection="1">
      <alignment horizontal="center" vertical="top" wrapText="1"/>
      <protection locked="0"/>
    </xf>
    <xf numFmtId="165" fontId="5" fillId="0" borderId="0" xfId="1" applyFont="1" applyFill="1"/>
    <xf numFmtId="49" fontId="19" fillId="4" borderId="9" xfId="0" applyNumberFormat="1" applyFont="1" applyFill="1" applyBorder="1" applyAlignment="1" applyProtection="1">
      <alignment horizontal="center" vertical="top" wrapText="1"/>
      <protection locked="0"/>
    </xf>
    <xf numFmtId="165" fontId="5" fillId="3" borderId="13" xfId="1" applyFont="1" applyFill="1" applyBorder="1" applyAlignment="1">
      <alignment horizontal="center" vertical="top" wrapText="1"/>
    </xf>
    <xf numFmtId="165" fontId="5" fillId="3" borderId="14" xfId="1" applyFont="1" applyFill="1" applyBorder="1" applyAlignment="1">
      <alignment horizontal="center" vertical="top" wrapText="1"/>
    </xf>
    <xf numFmtId="165" fontId="5" fillId="0" borderId="3" xfId="1" applyFont="1" applyBorder="1" applyAlignment="1">
      <alignment horizontal="center" vertical="top" wrapText="1"/>
    </xf>
    <xf numFmtId="0" fontId="19" fillId="5" borderId="15" xfId="0" applyFont="1" applyFill="1" applyBorder="1" applyAlignment="1" applyProtection="1">
      <alignment horizontal="center" vertical="top" wrapText="1"/>
      <protection locked="0"/>
    </xf>
    <xf numFmtId="165" fontId="5" fillId="3" borderId="8" xfId="1" applyFont="1" applyFill="1" applyBorder="1" applyAlignment="1">
      <alignment horizontal="center" vertical="top" wrapText="1"/>
    </xf>
    <xf numFmtId="165" fontId="5" fillId="0" borderId="3" xfId="1" applyFont="1" applyBorder="1" applyAlignment="1">
      <alignment vertical="top" wrapText="1"/>
    </xf>
    <xf numFmtId="0" fontId="14" fillId="5" borderId="16" xfId="6" applyFont="1" applyFill="1" applyBorder="1" applyAlignment="1">
      <alignment horizontal="center" vertical="center"/>
    </xf>
    <xf numFmtId="0" fontId="14" fillId="5" borderId="16" xfId="6" applyNumberFormat="1" applyFont="1" applyFill="1" applyBorder="1" applyAlignment="1">
      <alignment horizontal="center" vertical="center"/>
    </xf>
    <xf numFmtId="0" fontId="15" fillId="5" borderId="15" xfId="0" applyFont="1" applyFill="1" applyBorder="1" applyAlignment="1" applyProtection="1">
      <alignment horizontal="center" vertical="center" wrapText="1"/>
      <protection locked="0"/>
    </xf>
    <xf numFmtId="165" fontId="5" fillId="3" borderId="8" xfId="1" applyFont="1" applyFill="1" applyBorder="1" applyAlignment="1">
      <alignment vertical="top" wrapText="1"/>
    </xf>
    <xf numFmtId="0" fontId="14" fillId="5" borderId="16" xfId="0" applyFont="1" applyFill="1" applyBorder="1" applyAlignment="1" applyProtection="1">
      <alignment wrapText="1"/>
      <protection locked="0"/>
    </xf>
    <xf numFmtId="165" fontId="20" fillId="2" borderId="1" xfId="1" applyFont="1" applyFill="1" applyBorder="1" applyAlignment="1" applyProtection="1">
      <alignment vertical="top" wrapText="1"/>
      <protection locked="0"/>
    </xf>
    <xf numFmtId="0" fontId="14" fillId="4" borderId="9" xfId="0" applyFont="1" applyFill="1" applyBorder="1" applyAlignment="1" applyProtection="1">
      <alignment horizontal="center" vertical="top" wrapText="1"/>
      <protection locked="0"/>
    </xf>
    <xf numFmtId="0" fontId="21" fillId="5" borderId="8" xfId="0" applyFont="1" applyFill="1" applyBorder="1"/>
    <xf numFmtId="165" fontId="22" fillId="2" borderId="1" xfId="1" applyFont="1" applyFill="1" applyBorder="1" applyAlignment="1" applyProtection="1">
      <alignment vertical="top" wrapText="1"/>
      <protection locked="0"/>
    </xf>
    <xf numFmtId="0" fontId="21" fillId="5" borderId="8" xfId="6" applyFont="1" applyFill="1" applyBorder="1" applyAlignment="1">
      <alignment vertical="center"/>
    </xf>
    <xf numFmtId="165" fontId="2" fillId="0" borderId="1" xfId="1" applyFill="1" applyBorder="1" applyProtection="1">
      <protection locked="0"/>
    </xf>
    <xf numFmtId="165" fontId="13" fillId="3" borderId="1" xfId="1" applyFont="1" applyFill="1" applyBorder="1" applyAlignment="1">
      <alignment horizontal="center" vertical="center" wrapText="1"/>
    </xf>
    <xf numFmtId="165" fontId="13" fillId="0" borderId="1" xfId="1" applyFont="1" applyFill="1" applyBorder="1" applyAlignment="1">
      <alignment horizontal="center" vertical="center" wrapText="1"/>
    </xf>
    <xf numFmtId="165" fontId="13" fillId="3" borderId="13" xfId="1" applyFont="1" applyFill="1" applyBorder="1" applyAlignment="1">
      <alignment horizontal="center" vertical="center" wrapText="1"/>
    </xf>
    <xf numFmtId="165" fontId="5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/>
  </cellXfs>
  <cellStyles count="7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6"/>
  <sheetViews>
    <sheetView tabSelected="1" topLeftCell="A130" workbookViewId="0">
      <selection activeCell="E148" sqref="E148"/>
    </sheetView>
  </sheetViews>
  <sheetFormatPr defaultRowHeight="12.75" customHeight="1"/>
  <cols>
    <col min="1" max="1" width="4.375" style="2" customWidth="1"/>
    <col min="2" max="2" width="4.875" style="2" customWidth="1"/>
    <col min="3" max="3" width="8.5" style="1" customWidth="1"/>
    <col min="4" max="4" width="10.75" style="1" customWidth="1"/>
    <col min="5" max="5" width="35.875" style="2" customWidth="1"/>
    <col min="6" max="6" width="8.625" style="2" customWidth="1"/>
    <col min="7" max="7" width="9.25" style="2" customWidth="1"/>
    <col min="8" max="8" width="7" style="2" customWidth="1"/>
    <col min="9" max="9" width="6.375" style="2" customWidth="1"/>
    <col min="10" max="10" width="7.625" style="2" customWidth="1"/>
    <col min="11" max="11" width="9.25" style="2" customWidth="1"/>
    <col min="12" max="12" width="7" style="2" customWidth="1"/>
    <col min="13" max="1024" width="8.5" style="2" customWidth="1"/>
  </cols>
  <sheetData>
    <row r="1" spans="1:12" ht="14.25">
      <c r="A1" s="1" t="s">
        <v>0</v>
      </c>
      <c r="C1" s="79" t="s">
        <v>44</v>
      </c>
      <c r="D1" s="79"/>
      <c r="E1" s="79"/>
      <c r="F1" s="3" t="s">
        <v>1</v>
      </c>
      <c r="G1" s="2" t="s">
        <v>2</v>
      </c>
      <c r="H1" s="80" t="s">
        <v>43</v>
      </c>
      <c r="I1" s="80"/>
      <c r="J1" s="80"/>
      <c r="K1" s="80"/>
    </row>
    <row r="2" spans="1:12" ht="18">
      <c r="A2" s="4" t="s">
        <v>3</v>
      </c>
      <c r="C2" s="2"/>
      <c r="G2" s="2" t="s">
        <v>4</v>
      </c>
      <c r="H2" s="80" t="s">
        <v>75</v>
      </c>
      <c r="I2" s="80"/>
      <c r="J2" s="80"/>
      <c r="K2" s="80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</v>
      </c>
      <c r="J3" s="9">
        <v>2026</v>
      </c>
      <c r="K3" s="10"/>
    </row>
    <row r="4" spans="1:12" ht="14.25">
      <c r="C4" s="2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</row>
    <row r="6" spans="1:12" ht="15">
      <c r="A6" s="14">
        <v>1</v>
      </c>
      <c r="B6" s="15">
        <v>1</v>
      </c>
      <c r="C6" s="16" t="s">
        <v>23</v>
      </c>
      <c r="D6" s="17" t="s">
        <v>24</v>
      </c>
      <c r="E6" s="73"/>
      <c r="F6" s="19"/>
      <c r="G6" s="19"/>
      <c r="H6" s="19"/>
      <c r="I6" s="19"/>
      <c r="J6" s="19"/>
      <c r="K6" s="20"/>
      <c r="L6" s="19"/>
    </row>
    <row r="7" spans="1:12" ht="15">
      <c r="A7" s="21"/>
      <c r="B7" s="22"/>
      <c r="C7" s="23"/>
      <c r="D7" s="17" t="s">
        <v>25</v>
      </c>
      <c r="E7" s="74"/>
      <c r="F7" s="36"/>
      <c r="G7" s="37"/>
      <c r="H7" s="37"/>
      <c r="I7" s="37"/>
      <c r="J7" s="37"/>
      <c r="K7" s="38"/>
      <c r="L7" s="19"/>
    </row>
    <row r="8" spans="1:12" ht="15">
      <c r="A8" s="21"/>
      <c r="B8" s="22"/>
      <c r="C8" s="23"/>
      <c r="D8" s="17" t="s">
        <v>26</v>
      </c>
      <c r="E8" s="74"/>
      <c r="F8" s="36"/>
      <c r="G8" s="37"/>
      <c r="H8" s="37"/>
      <c r="I8" s="37"/>
      <c r="J8" s="37"/>
      <c r="K8" s="39"/>
      <c r="L8" s="19"/>
    </row>
    <row r="9" spans="1:12" ht="15">
      <c r="A9" s="21"/>
      <c r="B9" s="22"/>
      <c r="C9" s="23"/>
      <c r="D9" s="44" t="s">
        <v>28</v>
      </c>
      <c r="E9" s="73"/>
      <c r="F9" s="19"/>
      <c r="G9" s="19"/>
      <c r="H9" s="19"/>
      <c r="I9" s="19"/>
      <c r="J9" s="19"/>
      <c r="K9" s="20"/>
      <c r="L9" s="19"/>
    </row>
    <row r="10" spans="1:12" ht="15">
      <c r="A10" s="24"/>
      <c r="B10" s="25"/>
      <c r="C10" s="26"/>
      <c r="D10" s="27" t="s">
        <v>29</v>
      </c>
      <c r="E10" s="28"/>
      <c r="F10" s="29">
        <f>SUM(F6:F9)</f>
        <v>0</v>
      </c>
      <c r="G10" s="29">
        <f t="shared" ref="G10:L10" si="0">SUM(G6:G9)</f>
        <v>0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/>
      <c r="L10" s="29">
        <f t="shared" si="0"/>
        <v>0</v>
      </c>
    </row>
    <row r="11" spans="1:12" ht="15">
      <c r="A11" s="14">
        <f>A6</f>
        <v>1</v>
      </c>
      <c r="B11" s="14">
        <f>B6</f>
        <v>1</v>
      </c>
      <c r="C11" s="16" t="s">
        <v>30</v>
      </c>
      <c r="D11" s="17" t="s">
        <v>28</v>
      </c>
      <c r="E11" s="18" t="s">
        <v>66</v>
      </c>
      <c r="F11" s="19">
        <v>65</v>
      </c>
      <c r="G11" s="19">
        <v>2</v>
      </c>
      <c r="H11" s="19">
        <v>2</v>
      </c>
      <c r="I11" s="19">
        <v>3</v>
      </c>
      <c r="J11" s="19">
        <v>41</v>
      </c>
      <c r="K11" s="19">
        <v>157</v>
      </c>
      <c r="L11" s="19">
        <v>14.45</v>
      </c>
    </row>
    <row r="12" spans="1:12" ht="15">
      <c r="A12" s="21"/>
      <c r="B12" s="22"/>
      <c r="C12" s="23"/>
      <c r="D12" s="17" t="s">
        <v>32</v>
      </c>
      <c r="E12" s="18" t="s">
        <v>63</v>
      </c>
      <c r="F12" s="19">
        <v>200</v>
      </c>
      <c r="G12" s="19">
        <v>2</v>
      </c>
      <c r="H12" s="19">
        <v>5</v>
      </c>
      <c r="I12" s="19">
        <v>9</v>
      </c>
      <c r="J12" s="19">
        <v>89</v>
      </c>
      <c r="K12" s="20" t="s">
        <v>64</v>
      </c>
      <c r="L12" s="19">
        <v>5.0599999999999996</v>
      </c>
    </row>
    <row r="13" spans="1:12" ht="15">
      <c r="A13" s="21"/>
      <c r="B13" s="22"/>
      <c r="C13" s="23"/>
      <c r="D13" s="17" t="s">
        <v>34</v>
      </c>
      <c r="E13" s="18" t="s">
        <v>45</v>
      </c>
      <c r="F13" s="19">
        <v>110</v>
      </c>
      <c r="G13" s="19">
        <v>16</v>
      </c>
      <c r="H13" s="19">
        <v>12</v>
      </c>
      <c r="I13" s="19">
        <v>15</v>
      </c>
      <c r="J13" s="19">
        <v>229</v>
      </c>
      <c r="K13" s="20" t="s">
        <v>46</v>
      </c>
      <c r="L13" s="19">
        <v>62.34</v>
      </c>
    </row>
    <row r="14" spans="1:12" ht="15">
      <c r="A14" s="21"/>
      <c r="B14" s="22"/>
      <c r="C14" s="23"/>
      <c r="D14" s="17" t="s">
        <v>35</v>
      </c>
      <c r="E14" s="41" t="s">
        <v>47</v>
      </c>
      <c r="F14" s="36">
        <v>150</v>
      </c>
      <c r="G14" s="37">
        <v>6</v>
      </c>
      <c r="H14" s="37">
        <v>5</v>
      </c>
      <c r="I14" s="37">
        <v>30</v>
      </c>
      <c r="J14" s="37">
        <v>185</v>
      </c>
      <c r="K14" s="71">
        <v>256</v>
      </c>
      <c r="L14" s="19">
        <v>7.65</v>
      </c>
    </row>
    <row r="15" spans="1:12" ht="15">
      <c r="A15" s="21"/>
      <c r="B15" s="22"/>
      <c r="C15" s="23"/>
      <c r="D15" s="17" t="s">
        <v>36</v>
      </c>
      <c r="E15" s="42" t="s">
        <v>41</v>
      </c>
      <c r="F15" s="36">
        <v>200</v>
      </c>
      <c r="G15" s="37">
        <v>0.3</v>
      </c>
      <c r="H15" s="37">
        <v>0.2</v>
      </c>
      <c r="I15" s="37">
        <v>14</v>
      </c>
      <c r="J15" s="37">
        <v>60</v>
      </c>
      <c r="K15" s="37">
        <v>487</v>
      </c>
      <c r="L15" s="19">
        <v>12.41</v>
      </c>
    </row>
    <row r="16" spans="1:12" ht="15">
      <c r="A16" s="21"/>
      <c r="B16" s="22"/>
      <c r="C16" s="23"/>
      <c r="D16" s="17" t="s">
        <v>37</v>
      </c>
      <c r="E16" s="18" t="s">
        <v>49</v>
      </c>
      <c r="F16" s="19">
        <v>35</v>
      </c>
      <c r="G16" s="19">
        <v>3</v>
      </c>
      <c r="H16" s="19">
        <v>0</v>
      </c>
      <c r="I16" s="19">
        <v>17</v>
      </c>
      <c r="J16" s="19">
        <v>82</v>
      </c>
      <c r="K16" s="20" t="s">
        <v>50</v>
      </c>
      <c r="L16" s="19">
        <v>3.12</v>
      </c>
    </row>
    <row r="17" spans="1:12" ht="15">
      <c r="A17" s="21"/>
      <c r="B17" s="22"/>
      <c r="C17" s="23"/>
      <c r="D17" s="17" t="s">
        <v>48</v>
      </c>
      <c r="E17" s="35" t="s">
        <v>52</v>
      </c>
      <c r="F17" s="19">
        <v>35</v>
      </c>
      <c r="G17" s="19">
        <v>3</v>
      </c>
      <c r="H17" s="19">
        <v>1</v>
      </c>
      <c r="I17" s="19">
        <v>14</v>
      </c>
      <c r="J17" s="19">
        <v>72</v>
      </c>
      <c r="K17" s="20" t="s">
        <v>51</v>
      </c>
      <c r="L17" s="19">
        <v>3.2</v>
      </c>
    </row>
    <row r="18" spans="1:12" ht="15">
      <c r="A18" s="21"/>
      <c r="B18" s="22"/>
      <c r="C18" s="23"/>
      <c r="D18" s="47" t="s">
        <v>27</v>
      </c>
      <c r="E18" s="48" t="s">
        <v>53</v>
      </c>
      <c r="F18" s="49">
        <v>200</v>
      </c>
      <c r="G18" s="49">
        <v>1</v>
      </c>
      <c r="H18" s="49">
        <v>1</v>
      </c>
      <c r="I18" s="49">
        <v>20</v>
      </c>
      <c r="J18" s="49">
        <v>88</v>
      </c>
      <c r="K18" s="50">
        <v>82</v>
      </c>
      <c r="L18" s="19">
        <v>13.23</v>
      </c>
    </row>
    <row r="19" spans="1:12" ht="15">
      <c r="A19" s="24"/>
      <c r="B19" s="25"/>
      <c r="C19" s="26"/>
      <c r="D19" s="27" t="s">
        <v>29</v>
      </c>
      <c r="E19" s="28"/>
      <c r="F19" s="29">
        <f>SUM(F11:F18)</f>
        <v>995</v>
      </c>
      <c r="G19" s="29">
        <f t="shared" ref="G19:L19" si="1">SUM(G11:G18)</f>
        <v>33.299999999999997</v>
      </c>
      <c r="H19" s="29">
        <f t="shared" si="1"/>
        <v>26.2</v>
      </c>
      <c r="I19" s="29">
        <f t="shared" si="1"/>
        <v>122</v>
      </c>
      <c r="J19" s="29">
        <f t="shared" si="1"/>
        <v>846</v>
      </c>
      <c r="K19" s="61"/>
      <c r="L19" s="29">
        <f t="shared" si="1"/>
        <v>121.46000000000001</v>
      </c>
    </row>
    <row r="20" spans="1:12" ht="15" customHeight="1">
      <c r="A20" s="30">
        <f>A6</f>
        <v>1</v>
      </c>
      <c r="B20" s="30">
        <f>B6</f>
        <v>1</v>
      </c>
      <c r="C20" s="76" t="s">
        <v>38</v>
      </c>
      <c r="D20" s="76"/>
      <c r="E20" s="31"/>
      <c r="F20" s="32">
        <f>F10+F19</f>
        <v>995</v>
      </c>
      <c r="G20" s="32">
        <f>G10+G19</f>
        <v>33.299999999999997</v>
      </c>
      <c r="H20" s="32">
        <f>H10+H19</f>
        <v>26.2</v>
      </c>
      <c r="I20" s="32">
        <f>I10+I19</f>
        <v>122</v>
      </c>
      <c r="J20" s="59">
        <f>J10+J19</f>
        <v>846</v>
      </c>
      <c r="K20" s="63"/>
      <c r="L20" s="60">
        <f>L10+L19</f>
        <v>121.46000000000001</v>
      </c>
    </row>
    <row r="21" spans="1:12" ht="15">
      <c r="A21" s="21">
        <v>1</v>
      </c>
      <c r="B21" s="22">
        <v>2</v>
      </c>
      <c r="C21" s="16" t="s">
        <v>23</v>
      </c>
      <c r="D21" s="17" t="s">
        <v>24</v>
      </c>
      <c r="E21" s="43"/>
      <c r="F21" s="36"/>
      <c r="G21" s="37"/>
      <c r="H21" s="37"/>
      <c r="I21" s="37"/>
      <c r="J21" s="37"/>
      <c r="K21" s="62"/>
      <c r="L21" s="19"/>
    </row>
    <row r="22" spans="1:12" ht="15">
      <c r="A22" s="21"/>
      <c r="B22" s="22"/>
      <c r="C22" s="23"/>
      <c r="D22" s="17" t="s">
        <v>25</v>
      </c>
      <c r="E22" s="18"/>
      <c r="F22" s="19"/>
      <c r="G22" s="19"/>
      <c r="H22" s="19"/>
      <c r="I22" s="19"/>
      <c r="J22" s="19"/>
      <c r="K22" s="20"/>
      <c r="L22" s="19"/>
    </row>
    <row r="23" spans="1:12" ht="15">
      <c r="A23" s="21"/>
      <c r="B23" s="22"/>
      <c r="C23" s="23"/>
      <c r="D23" s="17" t="s">
        <v>48</v>
      </c>
      <c r="E23" s="35"/>
      <c r="F23" s="19"/>
      <c r="G23" s="19"/>
      <c r="H23" s="19"/>
      <c r="I23" s="19"/>
      <c r="J23" s="19"/>
      <c r="K23" s="20"/>
      <c r="L23" s="19"/>
    </row>
    <row r="24" spans="1:12" ht="15">
      <c r="A24" s="21"/>
      <c r="B24" s="22"/>
      <c r="C24" s="23"/>
      <c r="D24" s="75" t="s">
        <v>26</v>
      </c>
      <c r="E24" s="18"/>
      <c r="F24" s="19"/>
      <c r="G24" s="19"/>
      <c r="H24" s="19"/>
      <c r="I24" s="19"/>
      <c r="J24" s="19"/>
      <c r="K24" s="20"/>
      <c r="L24" s="19"/>
    </row>
    <row r="25" spans="1:12" ht="15">
      <c r="A25" s="24"/>
      <c r="B25" s="25"/>
      <c r="C25" s="26"/>
      <c r="D25" s="27" t="s">
        <v>29</v>
      </c>
      <c r="E25" s="28"/>
      <c r="F25" s="29">
        <f>SUM(F21:F24)</f>
        <v>0</v>
      </c>
      <c r="G25" s="29">
        <f>SUM(G21:G24)</f>
        <v>0</v>
      </c>
      <c r="H25" s="29">
        <f>SUM(H21:H24)</f>
        <v>0</v>
      </c>
      <c r="I25" s="29">
        <f>SUM(I21:I24)</f>
        <v>0</v>
      </c>
      <c r="J25" s="29">
        <f>SUM(J21:J24)</f>
        <v>0</v>
      </c>
      <c r="K25" s="29"/>
      <c r="L25" s="29">
        <f>SUM(L21:L24)</f>
        <v>0</v>
      </c>
    </row>
    <row r="26" spans="1:12" ht="15">
      <c r="A26" s="14">
        <f>A21</f>
        <v>1</v>
      </c>
      <c r="B26" s="14">
        <f>B21</f>
        <v>2</v>
      </c>
      <c r="C26" s="16" t="s">
        <v>30</v>
      </c>
      <c r="D26" s="17" t="s">
        <v>28</v>
      </c>
      <c r="E26" s="18" t="s">
        <v>61</v>
      </c>
      <c r="F26" s="19">
        <v>65</v>
      </c>
      <c r="G26" s="19">
        <v>2</v>
      </c>
      <c r="H26" s="19">
        <v>2</v>
      </c>
      <c r="I26" s="19">
        <v>3</v>
      </c>
      <c r="J26" s="19">
        <v>41</v>
      </c>
      <c r="K26" s="19">
        <v>157</v>
      </c>
      <c r="L26" s="19">
        <v>20.86</v>
      </c>
    </row>
    <row r="27" spans="1:12" ht="15">
      <c r="A27" s="21"/>
      <c r="B27" s="22"/>
      <c r="C27" s="23"/>
      <c r="D27" s="17" t="s">
        <v>32</v>
      </c>
      <c r="E27" s="18" t="s">
        <v>54</v>
      </c>
      <c r="F27" s="19">
        <v>200</v>
      </c>
      <c r="G27" s="19">
        <v>2</v>
      </c>
      <c r="H27" s="19">
        <v>4</v>
      </c>
      <c r="I27" s="19">
        <v>6</v>
      </c>
      <c r="J27" s="19">
        <v>60</v>
      </c>
      <c r="K27" s="19">
        <v>95</v>
      </c>
      <c r="L27" s="19">
        <v>9.69</v>
      </c>
    </row>
    <row r="28" spans="1:12" ht="15">
      <c r="A28" s="21"/>
      <c r="B28" s="22"/>
      <c r="C28" s="23"/>
      <c r="D28" s="17" t="s">
        <v>34</v>
      </c>
      <c r="E28" s="40" t="s">
        <v>76</v>
      </c>
      <c r="F28" s="36">
        <v>110</v>
      </c>
      <c r="G28" s="37">
        <v>13</v>
      </c>
      <c r="H28" s="37">
        <v>3</v>
      </c>
      <c r="I28" s="37">
        <v>10</v>
      </c>
      <c r="J28" s="37">
        <v>115</v>
      </c>
      <c r="K28" s="45">
        <v>307</v>
      </c>
      <c r="L28" s="19">
        <v>30.28</v>
      </c>
    </row>
    <row r="29" spans="1:12" ht="15">
      <c r="A29" s="21"/>
      <c r="B29" s="22"/>
      <c r="C29" s="23"/>
      <c r="D29" s="17" t="s">
        <v>35</v>
      </c>
      <c r="E29" s="46" t="s">
        <v>55</v>
      </c>
      <c r="F29" s="36">
        <v>150</v>
      </c>
      <c r="G29" s="37">
        <v>5</v>
      </c>
      <c r="H29" s="37">
        <v>7</v>
      </c>
      <c r="I29" s="37">
        <v>47</v>
      </c>
      <c r="J29" s="37">
        <v>263</v>
      </c>
      <c r="K29" s="45">
        <v>385</v>
      </c>
      <c r="L29" s="19">
        <v>9.67</v>
      </c>
    </row>
    <row r="30" spans="1:12" ht="15">
      <c r="A30" s="21"/>
      <c r="B30" s="22"/>
      <c r="C30" s="23"/>
      <c r="D30" s="17" t="s">
        <v>36</v>
      </c>
      <c r="E30" s="40" t="s">
        <v>67</v>
      </c>
      <c r="F30" s="36">
        <v>200</v>
      </c>
      <c r="G30" s="37">
        <v>0</v>
      </c>
      <c r="H30" s="37">
        <v>0</v>
      </c>
      <c r="I30" s="37">
        <v>24</v>
      </c>
      <c r="J30" s="37">
        <v>95</v>
      </c>
      <c r="K30" s="58" t="s">
        <v>60</v>
      </c>
      <c r="L30" s="19">
        <v>12.73</v>
      </c>
    </row>
    <row r="31" spans="1:12" ht="15">
      <c r="A31" s="21"/>
      <c r="B31" s="22"/>
      <c r="C31" s="23"/>
      <c r="D31" s="17" t="s">
        <v>37</v>
      </c>
      <c r="E31" s="18" t="s">
        <v>49</v>
      </c>
      <c r="F31" s="19">
        <v>35</v>
      </c>
      <c r="G31" s="19">
        <v>3</v>
      </c>
      <c r="H31" s="19">
        <v>0</v>
      </c>
      <c r="I31" s="19">
        <v>17</v>
      </c>
      <c r="J31" s="19">
        <v>82</v>
      </c>
      <c r="K31" s="20" t="s">
        <v>50</v>
      </c>
      <c r="L31" s="19">
        <v>3.12</v>
      </c>
    </row>
    <row r="32" spans="1:12" ht="15">
      <c r="A32" s="21"/>
      <c r="B32" s="22"/>
      <c r="C32" s="23"/>
      <c r="D32" s="17" t="s">
        <v>48</v>
      </c>
      <c r="E32" s="35" t="s">
        <v>52</v>
      </c>
      <c r="F32" s="19">
        <v>35</v>
      </c>
      <c r="G32" s="19">
        <v>3</v>
      </c>
      <c r="H32" s="19">
        <v>1</v>
      </c>
      <c r="I32" s="19">
        <v>14</v>
      </c>
      <c r="J32" s="19">
        <v>72</v>
      </c>
      <c r="K32" s="20" t="s">
        <v>51</v>
      </c>
      <c r="L32" s="19">
        <v>3.2</v>
      </c>
    </row>
    <row r="33" spans="1:17" ht="15">
      <c r="A33" s="21"/>
      <c r="B33" s="22"/>
      <c r="C33" s="23"/>
      <c r="D33" s="47" t="s">
        <v>27</v>
      </c>
      <c r="E33" s="48" t="s">
        <v>53</v>
      </c>
      <c r="F33" s="49">
        <v>200</v>
      </c>
      <c r="G33" s="49">
        <v>1</v>
      </c>
      <c r="H33" s="49">
        <v>1</v>
      </c>
      <c r="I33" s="49">
        <v>20</v>
      </c>
      <c r="J33" s="49">
        <v>88</v>
      </c>
      <c r="K33" s="50">
        <v>82</v>
      </c>
      <c r="L33" s="19">
        <v>13.23</v>
      </c>
    </row>
    <row r="34" spans="1:17" ht="15">
      <c r="A34" s="24"/>
      <c r="B34" s="25"/>
      <c r="C34" s="26"/>
      <c r="D34" s="27" t="s">
        <v>29</v>
      </c>
      <c r="E34" s="28"/>
      <c r="F34" s="29">
        <f>SUM(F26:F33)</f>
        <v>995</v>
      </c>
      <c r="G34" s="29">
        <f t="shared" ref="G34:L34" si="2">SUM(G26:G33)</f>
        <v>29</v>
      </c>
      <c r="H34" s="29">
        <f t="shared" si="2"/>
        <v>18</v>
      </c>
      <c r="I34" s="29">
        <f t="shared" si="2"/>
        <v>141</v>
      </c>
      <c r="J34" s="29">
        <f t="shared" si="2"/>
        <v>816</v>
      </c>
      <c r="K34" s="29"/>
      <c r="L34" s="29">
        <f t="shared" si="2"/>
        <v>102.78000000000002</v>
      </c>
    </row>
    <row r="35" spans="1:17" ht="15.75" customHeight="1">
      <c r="A35" s="30">
        <f>A21</f>
        <v>1</v>
      </c>
      <c r="B35" s="30">
        <f>B21</f>
        <v>2</v>
      </c>
      <c r="C35" s="76" t="s">
        <v>38</v>
      </c>
      <c r="D35" s="76"/>
      <c r="E35" s="31"/>
      <c r="F35" s="32">
        <f>F25+F34</f>
        <v>995</v>
      </c>
      <c r="G35" s="32">
        <f>G25+G34</f>
        <v>29</v>
      </c>
      <c r="H35" s="32">
        <f>H25+H34</f>
        <v>18</v>
      </c>
      <c r="I35" s="32">
        <f>I25+I34</f>
        <v>141</v>
      </c>
      <c r="J35" s="32">
        <f>J25+J34</f>
        <v>816</v>
      </c>
      <c r="K35" s="32"/>
      <c r="L35" s="32">
        <f>L25+L34</f>
        <v>102.78000000000002</v>
      </c>
      <c r="M35" s="57"/>
      <c r="N35" s="57"/>
      <c r="O35" s="57"/>
      <c r="P35" s="57"/>
      <c r="Q35" s="57"/>
    </row>
    <row r="36" spans="1:17" ht="15">
      <c r="A36" s="14">
        <v>1</v>
      </c>
      <c r="B36" s="15">
        <v>3</v>
      </c>
      <c r="C36" s="16" t="s">
        <v>23</v>
      </c>
      <c r="D36" s="17" t="s">
        <v>24</v>
      </c>
      <c r="E36" s="18"/>
      <c r="F36" s="19"/>
      <c r="G36" s="19"/>
      <c r="H36" s="19"/>
      <c r="I36" s="19"/>
      <c r="J36" s="19"/>
      <c r="K36" s="20"/>
      <c r="L36" s="19"/>
    </row>
    <row r="37" spans="1:17" ht="15">
      <c r="A37" s="21"/>
      <c r="B37" s="22"/>
      <c r="C37" s="23"/>
      <c r="D37" s="17" t="s">
        <v>25</v>
      </c>
      <c r="E37" s="35"/>
      <c r="F37" s="36"/>
      <c r="G37" s="37"/>
      <c r="H37" s="37"/>
      <c r="I37" s="37"/>
      <c r="J37" s="37"/>
      <c r="K37" s="51"/>
      <c r="L37" s="19"/>
    </row>
    <row r="38" spans="1:17" ht="15">
      <c r="A38" s="21"/>
      <c r="B38" s="22"/>
      <c r="C38" s="23"/>
      <c r="D38" s="17" t="s">
        <v>26</v>
      </c>
      <c r="E38" s="35"/>
      <c r="F38" s="19"/>
      <c r="G38" s="19"/>
      <c r="H38" s="19"/>
      <c r="I38" s="19"/>
      <c r="J38" s="19"/>
      <c r="K38" s="20"/>
      <c r="L38" s="19"/>
    </row>
    <row r="39" spans="1:17" ht="15">
      <c r="A39" s="21"/>
      <c r="B39" s="22"/>
      <c r="C39" s="23"/>
      <c r="D39" s="44" t="s">
        <v>28</v>
      </c>
      <c r="E39" s="18"/>
      <c r="F39" s="19"/>
      <c r="G39" s="19"/>
      <c r="H39" s="19"/>
      <c r="I39" s="19"/>
      <c r="J39" s="19"/>
      <c r="K39" s="20"/>
      <c r="L39" s="19"/>
    </row>
    <row r="40" spans="1:17" ht="15">
      <c r="A40" s="24"/>
      <c r="B40" s="25"/>
      <c r="C40" s="26"/>
      <c r="D40" s="27" t="s">
        <v>29</v>
      </c>
      <c r="E40" s="28"/>
      <c r="F40" s="29">
        <f>SUM(F36:F39)</f>
        <v>0</v>
      </c>
      <c r="G40" s="29">
        <f>SUM(G36:G39)</f>
        <v>0</v>
      </c>
      <c r="H40" s="29">
        <f>SUM(H36:H39)</f>
        <v>0</v>
      </c>
      <c r="I40" s="29">
        <f>SUM(I36:I39)</f>
        <v>0</v>
      </c>
      <c r="J40" s="29">
        <f>SUM(J36:J39)</f>
        <v>0</v>
      </c>
      <c r="K40" s="29"/>
      <c r="L40" s="29">
        <f>SUM(L36:L39)</f>
        <v>0</v>
      </c>
    </row>
    <row r="41" spans="1:17" ht="15">
      <c r="A41" s="14">
        <f>A36</f>
        <v>1</v>
      </c>
      <c r="B41" s="14">
        <f>B36</f>
        <v>3</v>
      </c>
      <c r="C41" s="16" t="s">
        <v>30</v>
      </c>
      <c r="D41" s="17" t="s">
        <v>28</v>
      </c>
      <c r="E41" s="18" t="s">
        <v>56</v>
      </c>
      <c r="F41" s="19">
        <v>60</v>
      </c>
      <c r="G41" s="19">
        <v>1</v>
      </c>
      <c r="H41" s="19">
        <v>2</v>
      </c>
      <c r="I41" s="19">
        <v>5</v>
      </c>
      <c r="J41" s="19">
        <v>44</v>
      </c>
      <c r="K41" s="19">
        <v>53</v>
      </c>
      <c r="L41" s="19">
        <v>8.01</v>
      </c>
    </row>
    <row r="42" spans="1:17" ht="15" customHeight="1">
      <c r="A42" s="21"/>
      <c r="B42" s="22"/>
      <c r="C42" s="23"/>
      <c r="D42" s="17" t="s">
        <v>32</v>
      </c>
      <c r="E42" s="18" t="s">
        <v>33</v>
      </c>
      <c r="F42" s="19">
        <v>200</v>
      </c>
      <c r="G42" s="19">
        <v>2</v>
      </c>
      <c r="H42" s="19">
        <v>3</v>
      </c>
      <c r="I42" s="19">
        <v>10</v>
      </c>
      <c r="J42" s="19">
        <v>82</v>
      </c>
      <c r="K42" s="20" t="s">
        <v>57</v>
      </c>
      <c r="L42" s="19">
        <v>5.14</v>
      </c>
    </row>
    <row r="43" spans="1:17" ht="15">
      <c r="A43" s="21"/>
      <c r="B43" s="22"/>
      <c r="C43" s="23"/>
      <c r="D43" s="17" t="s">
        <v>34</v>
      </c>
      <c r="E43" s="18" t="s">
        <v>77</v>
      </c>
      <c r="F43" s="19">
        <v>90</v>
      </c>
      <c r="G43" s="19">
        <v>18</v>
      </c>
      <c r="H43" s="19">
        <v>16</v>
      </c>
      <c r="I43" s="19">
        <v>10</v>
      </c>
      <c r="J43" s="19">
        <v>256</v>
      </c>
      <c r="K43" s="20" t="s">
        <v>69</v>
      </c>
      <c r="L43" s="19">
        <v>49.26</v>
      </c>
    </row>
    <row r="44" spans="1:17" ht="15">
      <c r="A44" s="21"/>
      <c r="B44" s="22"/>
      <c r="C44" s="23"/>
      <c r="D44" s="17" t="s">
        <v>35</v>
      </c>
      <c r="E44" s="18" t="s">
        <v>70</v>
      </c>
      <c r="F44" s="19">
        <v>150</v>
      </c>
      <c r="G44" s="19">
        <v>4</v>
      </c>
      <c r="H44" s="19">
        <v>4</v>
      </c>
      <c r="I44" s="19">
        <v>9</v>
      </c>
      <c r="J44" s="19">
        <v>105</v>
      </c>
      <c r="K44" s="20" t="s">
        <v>78</v>
      </c>
      <c r="L44" s="19">
        <v>13.64</v>
      </c>
    </row>
    <row r="45" spans="1:17" ht="15">
      <c r="A45" s="21"/>
      <c r="B45" s="22"/>
      <c r="C45" s="23"/>
      <c r="D45" s="16" t="s">
        <v>36</v>
      </c>
      <c r="E45" s="52" t="s">
        <v>65</v>
      </c>
      <c r="F45" s="54">
        <v>200</v>
      </c>
      <c r="G45" s="55">
        <v>1</v>
      </c>
      <c r="H45" s="55">
        <v>0</v>
      </c>
      <c r="I45" s="55">
        <v>20</v>
      </c>
      <c r="J45" s="55">
        <v>84</v>
      </c>
      <c r="K45" s="56">
        <v>495</v>
      </c>
      <c r="L45" s="19">
        <v>3.35</v>
      </c>
    </row>
    <row r="46" spans="1:17" ht="15">
      <c r="A46" s="21"/>
      <c r="B46" s="22"/>
      <c r="C46" s="53"/>
      <c r="D46" s="17" t="s">
        <v>37</v>
      </c>
      <c r="E46" s="18" t="s">
        <v>49</v>
      </c>
      <c r="F46" s="19">
        <v>35</v>
      </c>
      <c r="G46" s="19">
        <v>3</v>
      </c>
      <c r="H46" s="19">
        <v>0</v>
      </c>
      <c r="I46" s="19">
        <v>17</v>
      </c>
      <c r="J46" s="19">
        <v>82</v>
      </c>
      <c r="K46" s="20" t="s">
        <v>50</v>
      </c>
      <c r="L46" s="19">
        <v>3.12</v>
      </c>
    </row>
    <row r="47" spans="1:17" ht="15">
      <c r="A47" s="21"/>
      <c r="B47" s="22"/>
      <c r="C47" s="53"/>
      <c r="D47" s="17" t="s">
        <v>48</v>
      </c>
      <c r="E47" s="35" t="s">
        <v>52</v>
      </c>
      <c r="F47" s="19">
        <v>35</v>
      </c>
      <c r="G47" s="19">
        <v>3</v>
      </c>
      <c r="H47" s="19">
        <v>1</v>
      </c>
      <c r="I47" s="19">
        <v>14</v>
      </c>
      <c r="J47" s="19">
        <v>72</v>
      </c>
      <c r="K47" s="20" t="s">
        <v>51</v>
      </c>
      <c r="L47" s="19">
        <v>3.2</v>
      </c>
    </row>
    <row r="48" spans="1:17" ht="15">
      <c r="A48" s="21"/>
      <c r="B48" s="22"/>
      <c r="C48" s="23"/>
      <c r="D48" s="47" t="s">
        <v>27</v>
      </c>
      <c r="E48" s="48" t="s">
        <v>53</v>
      </c>
      <c r="F48" s="49">
        <v>200</v>
      </c>
      <c r="G48" s="49">
        <v>1</v>
      </c>
      <c r="H48" s="49">
        <v>1</v>
      </c>
      <c r="I48" s="49">
        <v>20</v>
      </c>
      <c r="J48" s="49">
        <v>88</v>
      </c>
      <c r="K48" s="50">
        <v>82</v>
      </c>
      <c r="L48" s="19">
        <v>13.23</v>
      </c>
    </row>
    <row r="49" spans="1:15" ht="15">
      <c r="A49" s="24"/>
      <c r="B49" s="25"/>
      <c r="C49" s="26"/>
      <c r="D49" s="27" t="s">
        <v>29</v>
      </c>
      <c r="E49" s="28"/>
      <c r="F49" s="29">
        <f>SUM(F41:F48)</f>
        <v>970</v>
      </c>
      <c r="G49" s="29">
        <f>SUM(G41:G48)</f>
        <v>33</v>
      </c>
      <c r="H49" s="29">
        <f>SUM(H41:H48)</f>
        <v>27</v>
      </c>
      <c r="I49" s="29">
        <f>SUM(I41:I48)</f>
        <v>105</v>
      </c>
      <c r="J49" s="29">
        <f>SUM(J41:J48)</f>
        <v>813</v>
      </c>
      <c r="K49" s="29"/>
      <c r="L49" s="29">
        <f>SUM(L41:L48)</f>
        <v>98.95</v>
      </c>
    </row>
    <row r="50" spans="1:15" ht="15.75" customHeight="1">
      <c r="A50" s="30">
        <f>A36</f>
        <v>1</v>
      </c>
      <c r="B50" s="30">
        <f>B36</f>
        <v>3</v>
      </c>
      <c r="C50" s="76" t="s">
        <v>38</v>
      </c>
      <c r="D50" s="76"/>
      <c r="E50" s="31"/>
      <c r="F50" s="32">
        <f>F40+F49</f>
        <v>970</v>
      </c>
      <c r="G50" s="32">
        <f>G40+G49</f>
        <v>33</v>
      </c>
      <c r="H50" s="32">
        <f>H40+H49</f>
        <v>27</v>
      </c>
      <c r="I50" s="32">
        <f>I40+I49</f>
        <v>105</v>
      </c>
      <c r="J50" s="32">
        <f>J40+J49</f>
        <v>813</v>
      </c>
      <c r="K50" s="32"/>
      <c r="L50" s="32">
        <f>L40+L49</f>
        <v>98.95</v>
      </c>
      <c r="M50" s="57"/>
      <c r="N50" s="57"/>
      <c r="O50" s="57"/>
    </row>
    <row r="51" spans="1:15" ht="15">
      <c r="A51" s="14">
        <v>1</v>
      </c>
      <c r="B51" s="15">
        <v>4</v>
      </c>
      <c r="C51" s="16" t="s">
        <v>23</v>
      </c>
      <c r="D51" s="17" t="s">
        <v>24</v>
      </c>
      <c r="E51" s="70"/>
      <c r="F51" s="19"/>
      <c r="G51" s="19"/>
      <c r="H51" s="19"/>
      <c r="I51" s="19"/>
      <c r="J51" s="19"/>
      <c r="K51" s="20"/>
      <c r="L51" s="19"/>
    </row>
    <row r="52" spans="1:15" ht="15">
      <c r="A52" s="21"/>
      <c r="B52" s="22"/>
      <c r="C52" s="23"/>
      <c r="D52" s="17" t="s">
        <v>25</v>
      </c>
      <c r="E52" s="35"/>
      <c r="F52" s="36"/>
      <c r="G52" s="37"/>
      <c r="H52" s="37"/>
      <c r="I52" s="37"/>
      <c r="J52" s="37"/>
      <c r="K52" s="38"/>
      <c r="L52" s="19"/>
    </row>
    <row r="53" spans="1:15" ht="15">
      <c r="A53" s="21"/>
      <c r="B53" s="22"/>
      <c r="C53" s="23"/>
      <c r="D53" s="17" t="s">
        <v>26</v>
      </c>
      <c r="E53" s="35"/>
      <c r="F53" s="19"/>
      <c r="G53" s="19"/>
      <c r="H53" s="19"/>
      <c r="I53" s="19"/>
      <c r="J53" s="19"/>
      <c r="K53" s="20"/>
      <c r="L53" s="19"/>
    </row>
    <row r="54" spans="1:15" ht="15">
      <c r="A54" s="21"/>
      <c r="B54" s="22"/>
      <c r="C54" s="23"/>
      <c r="D54" s="17" t="s">
        <v>26</v>
      </c>
      <c r="E54" s="18"/>
      <c r="F54" s="19"/>
      <c r="G54" s="19"/>
      <c r="H54" s="19"/>
      <c r="I54" s="19"/>
      <c r="J54" s="19"/>
      <c r="K54" s="20"/>
      <c r="L54" s="19"/>
    </row>
    <row r="55" spans="1:15" ht="15">
      <c r="A55" s="24"/>
      <c r="B55" s="25"/>
      <c r="C55" s="26"/>
      <c r="D55" s="27" t="s">
        <v>29</v>
      </c>
      <c r="E55" s="28"/>
      <c r="F55" s="29">
        <f>SUM(F51:F54)</f>
        <v>0</v>
      </c>
      <c r="G55" s="29">
        <f>SUM(G51:G54)</f>
        <v>0</v>
      </c>
      <c r="H55" s="29">
        <f>SUM(H51:H54)</f>
        <v>0</v>
      </c>
      <c r="I55" s="29">
        <f>SUM(I51:I54)</f>
        <v>0</v>
      </c>
      <c r="J55" s="29">
        <f>SUM(J51:J54)</f>
        <v>0</v>
      </c>
      <c r="K55" s="29"/>
      <c r="L55" s="29">
        <f>SUM(L51:L54)</f>
        <v>0</v>
      </c>
    </row>
    <row r="56" spans="1:15" ht="15">
      <c r="A56" s="14">
        <f>A51</f>
        <v>1</v>
      </c>
      <c r="B56" s="14">
        <f>B51</f>
        <v>4</v>
      </c>
      <c r="C56" s="16" t="s">
        <v>30</v>
      </c>
      <c r="D56" s="17" t="s">
        <v>28</v>
      </c>
      <c r="E56" s="18" t="s">
        <v>31</v>
      </c>
      <c r="F56" s="19">
        <v>60</v>
      </c>
      <c r="G56" s="19">
        <v>1</v>
      </c>
      <c r="H56" s="19">
        <v>2</v>
      </c>
      <c r="I56" s="19">
        <v>4</v>
      </c>
      <c r="J56" s="19">
        <v>36</v>
      </c>
      <c r="K56" s="19">
        <v>50</v>
      </c>
      <c r="L56" s="19">
        <v>9.1199999999999992</v>
      </c>
    </row>
    <row r="57" spans="1:15" ht="15">
      <c r="A57" s="21"/>
      <c r="B57" s="22"/>
      <c r="C57" s="23"/>
      <c r="D57" s="17" t="s">
        <v>32</v>
      </c>
      <c r="E57" s="35" t="s">
        <v>58</v>
      </c>
      <c r="F57" s="36">
        <v>200</v>
      </c>
      <c r="G57" s="37">
        <v>1</v>
      </c>
      <c r="H57" s="37">
        <v>4</v>
      </c>
      <c r="I57" s="37">
        <v>3</v>
      </c>
      <c r="J57" s="37">
        <v>49</v>
      </c>
      <c r="K57" s="39">
        <v>104</v>
      </c>
      <c r="L57" s="19">
        <v>7.47</v>
      </c>
    </row>
    <row r="58" spans="1:15" ht="15">
      <c r="A58" s="21"/>
      <c r="B58" s="22"/>
      <c r="C58" s="23"/>
      <c r="D58" s="17" t="s">
        <v>34</v>
      </c>
      <c r="E58" s="40" t="s">
        <v>79</v>
      </c>
      <c r="F58" s="36">
        <v>200</v>
      </c>
      <c r="G58" s="37">
        <v>24</v>
      </c>
      <c r="H58" s="37">
        <v>21</v>
      </c>
      <c r="I58" s="37">
        <v>26</v>
      </c>
      <c r="J58" s="37">
        <v>389</v>
      </c>
      <c r="K58" s="37">
        <v>263</v>
      </c>
      <c r="L58" s="19">
        <v>89.41</v>
      </c>
    </row>
    <row r="59" spans="1:15" ht="15">
      <c r="A59" s="21"/>
      <c r="B59" s="22"/>
      <c r="C59" s="23"/>
      <c r="D59" s="17" t="s">
        <v>35</v>
      </c>
      <c r="E59" s="40"/>
      <c r="F59" s="36"/>
      <c r="G59" s="37"/>
      <c r="H59" s="37"/>
      <c r="I59" s="37"/>
      <c r="J59" s="37"/>
      <c r="K59" s="58"/>
      <c r="L59" s="19"/>
    </row>
    <row r="60" spans="1:15" ht="15">
      <c r="A60" s="21"/>
      <c r="B60" s="22"/>
      <c r="C60" s="23"/>
      <c r="D60" s="17" t="s">
        <v>36</v>
      </c>
      <c r="E60" s="18" t="s">
        <v>71</v>
      </c>
      <c r="F60" s="19">
        <v>200</v>
      </c>
      <c r="G60" s="19">
        <v>0</v>
      </c>
      <c r="H60" s="19">
        <v>0</v>
      </c>
      <c r="I60" s="19">
        <v>17</v>
      </c>
      <c r="J60" s="19">
        <v>70</v>
      </c>
      <c r="K60" s="20" t="s">
        <v>40</v>
      </c>
      <c r="L60" s="19">
        <v>11.38</v>
      </c>
    </row>
    <row r="61" spans="1:15" ht="15">
      <c r="A61" s="21"/>
      <c r="B61" s="22"/>
      <c r="C61" s="23"/>
      <c r="D61" s="17" t="s">
        <v>37</v>
      </c>
      <c r="E61" s="18" t="s">
        <v>49</v>
      </c>
      <c r="F61" s="19">
        <v>35</v>
      </c>
      <c r="G61" s="19">
        <v>3</v>
      </c>
      <c r="H61" s="19">
        <v>0</v>
      </c>
      <c r="I61" s="19">
        <v>17</v>
      </c>
      <c r="J61" s="19">
        <v>82</v>
      </c>
      <c r="K61" s="20" t="s">
        <v>50</v>
      </c>
      <c r="L61" s="19">
        <v>3.12</v>
      </c>
    </row>
    <row r="62" spans="1:15" ht="15">
      <c r="A62" s="21"/>
      <c r="B62" s="22"/>
      <c r="C62" s="23"/>
      <c r="D62" s="17" t="s">
        <v>48</v>
      </c>
      <c r="E62" s="35" t="s">
        <v>52</v>
      </c>
      <c r="F62" s="19">
        <v>35</v>
      </c>
      <c r="G62" s="19">
        <v>3</v>
      </c>
      <c r="H62" s="19">
        <v>1</v>
      </c>
      <c r="I62" s="19">
        <v>14</v>
      </c>
      <c r="J62" s="19">
        <v>72</v>
      </c>
      <c r="K62" s="20" t="s">
        <v>51</v>
      </c>
      <c r="L62" s="19">
        <v>3.2</v>
      </c>
    </row>
    <row r="63" spans="1:15" ht="15">
      <c r="A63" s="21"/>
      <c r="B63" s="22"/>
      <c r="C63" s="23"/>
      <c r="D63" s="47" t="s">
        <v>27</v>
      </c>
      <c r="E63" s="48" t="s">
        <v>53</v>
      </c>
      <c r="F63" s="49">
        <v>200</v>
      </c>
      <c r="G63" s="49">
        <v>1</v>
      </c>
      <c r="H63" s="49">
        <v>1</v>
      </c>
      <c r="I63" s="49">
        <v>20</v>
      </c>
      <c r="J63" s="49">
        <v>88</v>
      </c>
      <c r="K63" s="50">
        <v>82</v>
      </c>
      <c r="L63" s="19">
        <v>13.23</v>
      </c>
    </row>
    <row r="64" spans="1:15" ht="15">
      <c r="A64" s="24"/>
      <c r="B64" s="25"/>
      <c r="C64" s="26"/>
      <c r="D64" s="27" t="s">
        <v>29</v>
      </c>
      <c r="E64" s="28"/>
      <c r="F64" s="29">
        <f>SUM(F56:F63)</f>
        <v>930</v>
      </c>
      <c r="G64" s="29">
        <f>SUM(G56:G63)</f>
        <v>33</v>
      </c>
      <c r="H64" s="29">
        <f>SUM(H56:H63)</f>
        <v>29</v>
      </c>
      <c r="I64" s="29">
        <f>SUM(I56:I63)</f>
        <v>101</v>
      </c>
      <c r="J64" s="29">
        <f>SUM(J56:J63)</f>
        <v>786</v>
      </c>
      <c r="K64" s="29"/>
      <c r="L64" s="29">
        <f>SUM(L56:L63)</f>
        <v>136.93</v>
      </c>
    </row>
    <row r="65" spans="1:16" ht="15.75" customHeight="1">
      <c r="A65" s="30">
        <f>A51</f>
        <v>1</v>
      </c>
      <c r="B65" s="30">
        <f>B51</f>
        <v>4</v>
      </c>
      <c r="C65" s="76" t="s">
        <v>38</v>
      </c>
      <c r="D65" s="76"/>
      <c r="E65" s="31"/>
      <c r="F65" s="32">
        <f>F55+F64</f>
        <v>930</v>
      </c>
      <c r="G65" s="32">
        <f>G55+G64</f>
        <v>33</v>
      </c>
      <c r="H65" s="32">
        <f>H55+H64</f>
        <v>29</v>
      </c>
      <c r="I65" s="32">
        <f>I55+I64</f>
        <v>101</v>
      </c>
      <c r="J65" s="32">
        <f>J55+J64</f>
        <v>786</v>
      </c>
      <c r="K65" s="32"/>
      <c r="L65" s="32">
        <f>L55+L64</f>
        <v>136.93</v>
      </c>
    </row>
    <row r="66" spans="1:16" ht="15">
      <c r="A66" s="14">
        <v>1</v>
      </c>
      <c r="B66" s="15">
        <v>5</v>
      </c>
      <c r="C66" s="16" t="s">
        <v>23</v>
      </c>
      <c r="D66" s="17" t="s">
        <v>24</v>
      </c>
      <c r="E66" s="18"/>
      <c r="F66" s="19"/>
      <c r="G66" s="19"/>
      <c r="H66" s="19"/>
      <c r="I66" s="19"/>
      <c r="J66" s="19"/>
      <c r="K66" s="20"/>
      <c r="L66" s="19"/>
      <c r="M66" s="57"/>
      <c r="N66" s="57"/>
      <c r="O66" s="57"/>
      <c r="P66" s="57"/>
    </row>
    <row r="67" spans="1:16" ht="15">
      <c r="A67" s="21"/>
      <c r="B67" s="22"/>
      <c r="C67" s="23"/>
      <c r="D67" s="17" t="s">
        <v>25</v>
      </c>
      <c r="E67" s="18"/>
      <c r="F67" s="19"/>
      <c r="G67" s="19"/>
      <c r="H67" s="19"/>
      <c r="I67" s="19"/>
      <c r="J67" s="19"/>
      <c r="K67" s="20"/>
      <c r="L67" s="19"/>
    </row>
    <row r="68" spans="1:16" ht="15">
      <c r="A68" s="21"/>
      <c r="B68" s="22"/>
      <c r="C68" s="23"/>
      <c r="D68" s="17" t="s">
        <v>26</v>
      </c>
      <c r="E68" s="35"/>
      <c r="F68" s="19"/>
      <c r="G68" s="19"/>
      <c r="H68" s="19"/>
      <c r="I68" s="19"/>
      <c r="J68" s="19"/>
      <c r="K68" s="20"/>
      <c r="L68" s="19"/>
    </row>
    <row r="69" spans="1:16" ht="15">
      <c r="A69" s="21"/>
      <c r="B69" s="22"/>
      <c r="C69" s="23"/>
      <c r="D69" s="17" t="s">
        <v>26</v>
      </c>
      <c r="E69" s="18"/>
      <c r="F69" s="19"/>
      <c r="G69" s="19"/>
      <c r="H69" s="19"/>
      <c r="I69" s="19"/>
      <c r="J69" s="19"/>
      <c r="K69" s="20"/>
      <c r="L69" s="19"/>
    </row>
    <row r="70" spans="1:16" ht="15">
      <c r="A70" s="24"/>
      <c r="B70" s="25"/>
      <c r="C70" s="26"/>
      <c r="D70" s="27" t="s">
        <v>29</v>
      </c>
      <c r="E70" s="28"/>
      <c r="F70" s="29">
        <f>SUM(F66:F69)</f>
        <v>0</v>
      </c>
      <c r="G70" s="29">
        <f>SUM(G66:G69)</f>
        <v>0</v>
      </c>
      <c r="H70" s="29">
        <f>SUM(H66:H69)</f>
        <v>0</v>
      </c>
      <c r="I70" s="29">
        <f>SUM(I66:I69)</f>
        <v>0</v>
      </c>
      <c r="J70" s="29">
        <f>SUM(J66:J69)</f>
        <v>0</v>
      </c>
      <c r="K70" s="29"/>
      <c r="L70" s="29">
        <f>SUM(L66:L69)</f>
        <v>0</v>
      </c>
    </row>
    <row r="71" spans="1:16" ht="15">
      <c r="A71" s="14">
        <f>A66</f>
        <v>1</v>
      </c>
      <c r="B71" s="14">
        <f>B66</f>
        <v>5</v>
      </c>
      <c r="C71" s="16" t="s">
        <v>30</v>
      </c>
      <c r="D71" s="17" t="s">
        <v>28</v>
      </c>
      <c r="E71" s="18" t="s">
        <v>61</v>
      </c>
      <c r="F71" s="19">
        <v>65</v>
      </c>
      <c r="G71" s="19">
        <v>2</v>
      </c>
      <c r="H71" s="19">
        <v>2</v>
      </c>
      <c r="I71" s="19">
        <v>3</v>
      </c>
      <c r="J71" s="19">
        <v>41</v>
      </c>
      <c r="K71" s="19">
        <v>157</v>
      </c>
      <c r="L71" s="19">
        <v>20.86</v>
      </c>
    </row>
    <row r="72" spans="1:16" ht="15">
      <c r="A72" s="21"/>
      <c r="B72" s="22"/>
      <c r="C72" s="23"/>
      <c r="D72" s="17" t="s">
        <v>32</v>
      </c>
      <c r="E72" s="35" t="s">
        <v>54</v>
      </c>
      <c r="F72" s="36">
        <v>200</v>
      </c>
      <c r="G72" s="37">
        <v>2</v>
      </c>
      <c r="H72" s="37">
        <v>4</v>
      </c>
      <c r="I72" s="37">
        <v>6</v>
      </c>
      <c r="J72" s="37">
        <v>60</v>
      </c>
      <c r="K72" s="39">
        <v>95</v>
      </c>
      <c r="L72" s="19">
        <v>9.69</v>
      </c>
    </row>
    <row r="73" spans="1:16" ht="15">
      <c r="A73" s="21"/>
      <c r="B73" s="22"/>
      <c r="C73" s="23"/>
      <c r="D73" s="17" t="s">
        <v>34</v>
      </c>
      <c r="E73" s="46" t="s">
        <v>59</v>
      </c>
      <c r="F73" s="36">
        <v>200</v>
      </c>
      <c r="G73" s="37">
        <v>12</v>
      </c>
      <c r="H73" s="37">
        <v>8</v>
      </c>
      <c r="I73" s="37">
        <v>25</v>
      </c>
      <c r="J73" s="37">
        <v>285</v>
      </c>
      <c r="K73" s="58" t="s">
        <v>80</v>
      </c>
      <c r="L73" s="19">
        <v>48</v>
      </c>
    </row>
    <row r="74" spans="1:16" ht="15">
      <c r="A74" s="21"/>
      <c r="B74" s="22"/>
      <c r="C74" s="23"/>
      <c r="D74" s="17" t="s">
        <v>35</v>
      </c>
      <c r="E74" s="40"/>
      <c r="F74" s="36"/>
      <c r="G74" s="37"/>
      <c r="H74" s="37"/>
      <c r="I74" s="37"/>
      <c r="J74" s="37"/>
      <c r="K74" s="39"/>
      <c r="L74" s="19"/>
    </row>
    <row r="75" spans="1:16" ht="15">
      <c r="A75" s="21"/>
      <c r="B75" s="22"/>
      <c r="C75" s="23"/>
      <c r="D75" s="17" t="s">
        <v>36</v>
      </c>
      <c r="E75" s="52" t="s">
        <v>65</v>
      </c>
      <c r="F75" s="54">
        <v>200</v>
      </c>
      <c r="G75" s="55">
        <v>1</v>
      </c>
      <c r="H75" s="55">
        <v>0</v>
      </c>
      <c r="I75" s="55">
        <v>20</v>
      </c>
      <c r="J75" s="55">
        <v>84</v>
      </c>
      <c r="K75" s="56">
        <v>495</v>
      </c>
      <c r="L75" s="19">
        <v>3.35</v>
      </c>
    </row>
    <row r="76" spans="1:16" ht="15">
      <c r="A76" s="21"/>
      <c r="B76" s="22"/>
      <c r="C76" s="23"/>
      <c r="D76" s="17" t="s">
        <v>37</v>
      </c>
      <c r="E76" s="18" t="s">
        <v>49</v>
      </c>
      <c r="F76" s="19">
        <v>35</v>
      </c>
      <c r="G76" s="19">
        <v>3</v>
      </c>
      <c r="H76" s="19">
        <v>0</v>
      </c>
      <c r="I76" s="19">
        <v>17</v>
      </c>
      <c r="J76" s="19">
        <v>82</v>
      </c>
      <c r="K76" s="20" t="s">
        <v>50</v>
      </c>
      <c r="L76" s="19">
        <v>3.12</v>
      </c>
    </row>
    <row r="77" spans="1:16" ht="15">
      <c r="A77" s="21"/>
      <c r="B77" s="22"/>
      <c r="C77" s="23"/>
      <c r="D77" s="17" t="s">
        <v>48</v>
      </c>
      <c r="E77" s="35" t="s">
        <v>52</v>
      </c>
      <c r="F77" s="19">
        <v>35</v>
      </c>
      <c r="G77" s="19">
        <v>3</v>
      </c>
      <c r="H77" s="19">
        <v>1</v>
      </c>
      <c r="I77" s="19">
        <v>14</v>
      </c>
      <c r="J77" s="19">
        <v>72</v>
      </c>
      <c r="K77" s="20" t="s">
        <v>51</v>
      </c>
      <c r="L77" s="19">
        <v>3.2</v>
      </c>
    </row>
    <row r="78" spans="1:16" ht="15">
      <c r="A78" s="21"/>
      <c r="B78" s="22"/>
      <c r="C78" s="23"/>
      <c r="D78" s="47" t="s">
        <v>27</v>
      </c>
      <c r="E78" s="72" t="s">
        <v>53</v>
      </c>
      <c r="F78" s="49">
        <v>200</v>
      </c>
      <c r="G78" s="49">
        <v>1</v>
      </c>
      <c r="H78" s="49">
        <v>1</v>
      </c>
      <c r="I78" s="49">
        <v>20</v>
      </c>
      <c r="J78" s="49">
        <v>88</v>
      </c>
      <c r="K78" s="50">
        <v>82</v>
      </c>
      <c r="L78" s="19">
        <v>13.23</v>
      </c>
    </row>
    <row r="79" spans="1:16" ht="15">
      <c r="A79" s="24"/>
      <c r="B79" s="25"/>
      <c r="C79" s="26"/>
      <c r="D79" s="27" t="s">
        <v>29</v>
      </c>
      <c r="E79" s="64"/>
      <c r="F79" s="61">
        <f>SUM(F71:F78)</f>
        <v>935</v>
      </c>
      <c r="G79" s="61">
        <f>SUM(G71:G78)</f>
        <v>24</v>
      </c>
      <c r="H79" s="61">
        <f>SUM(H71:H78)</f>
        <v>16</v>
      </c>
      <c r="I79" s="61">
        <f>SUM(I71:I78)</f>
        <v>105</v>
      </c>
      <c r="J79" s="61">
        <f>SUM(J71:J78)</f>
        <v>712</v>
      </c>
      <c r="K79" s="61"/>
      <c r="L79" s="29">
        <f>SUM(L71:L78)</f>
        <v>101.45</v>
      </c>
    </row>
    <row r="80" spans="1:16" ht="15.75" customHeight="1">
      <c r="A80" s="30">
        <f>A66</f>
        <v>1</v>
      </c>
      <c r="B80" s="30">
        <f>B66</f>
        <v>5</v>
      </c>
      <c r="C80" s="76" t="s">
        <v>38</v>
      </c>
      <c r="D80" s="78"/>
      <c r="E80" s="68"/>
      <c r="F80" s="63">
        <f>F70+F79</f>
        <v>935</v>
      </c>
      <c r="G80" s="63">
        <f>G70+G79</f>
        <v>24</v>
      </c>
      <c r="H80" s="63">
        <f>H70+H79</f>
        <v>16</v>
      </c>
      <c r="I80" s="63">
        <f>I70+I79</f>
        <v>105</v>
      </c>
      <c r="J80" s="63">
        <f>J70+J79</f>
        <v>712</v>
      </c>
      <c r="K80" s="63"/>
      <c r="L80" s="60">
        <f>L70+L79</f>
        <v>101.45</v>
      </c>
    </row>
    <row r="81" spans="1:18" ht="15">
      <c r="A81" s="14">
        <v>2</v>
      </c>
      <c r="B81" s="15">
        <v>1</v>
      </c>
      <c r="C81" s="16" t="s">
        <v>23</v>
      </c>
      <c r="D81" s="17" t="s">
        <v>24</v>
      </c>
      <c r="E81" s="69"/>
      <c r="F81" s="65"/>
      <c r="G81" s="66"/>
      <c r="H81" s="66"/>
      <c r="I81" s="66"/>
      <c r="J81" s="66"/>
      <c r="K81" s="67"/>
      <c r="L81" s="19"/>
      <c r="M81" s="57"/>
      <c r="N81" s="57"/>
      <c r="O81" s="57"/>
      <c r="P81" s="57"/>
      <c r="Q81" s="57"/>
      <c r="R81" s="57"/>
    </row>
    <row r="82" spans="1:18" ht="15">
      <c r="A82" s="21"/>
      <c r="B82" s="22"/>
      <c r="C82" s="23"/>
      <c r="D82" s="17" t="s">
        <v>25</v>
      </c>
      <c r="E82" s="35"/>
      <c r="F82" s="36"/>
      <c r="G82" s="37"/>
      <c r="H82" s="37"/>
      <c r="I82" s="37"/>
      <c r="J82" s="37"/>
      <c r="K82" s="51"/>
      <c r="L82" s="19"/>
    </row>
    <row r="83" spans="1:18" ht="15">
      <c r="A83" s="21"/>
      <c r="B83" s="22"/>
      <c r="C83" s="23"/>
      <c r="D83" s="17" t="s">
        <v>26</v>
      </c>
      <c r="E83" s="35"/>
      <c r="F83" s="19"/>
      <c r="G83" s="19"/>
      <c r="H83" s="19"/>
      <c r="I83" s="19"/>
      <c r="J83" s="19"/>
      <c r="K83" s="20"/>
      <c r="L83" s="19"/>
    </row>
    <row r="84" spans="1:18" ht="15">
      <c r="A84" s="21"/>
      <c r="B84" s="22"/>
      <c r="C84" s="23"/>
      <c r="D84" s="17" t="s">
        <v>26</v>
      </c>
      <c r="E84" s="18"/>
      <c r="F84" s="19"/>
      <c r="G84" s="19"/>
      <c r="H84" s="19"/>
      <c r="I84" s="19"/>
      <c r="J84" s="19"/>
      <c r="K84" s="20"/>
      <c r="L84" s="19"/>
    </row>
    <row r="85" spans="1:18" ht="15">
      <c r="A85" s="24"/>
      <c r="B85" s="25"/>
      <c r="C85" s="26"/>
      <c r="D85" s="27" t="s">
        <v>29</v>
      </c>
      <c r="E85" s="28"/>
      <c r="F85" s="29">
        <f>SUM(F81:F84)</f>
        <v>0</v>
      </c>
      <c r="G85" s="29">
        <f>SUM(G81:G84)</f>
        <v>0</v>
      </c>
      <c r="H85" s="29">
        <f>SUM(H81:H84)</f>
        <v>0</v>
      </c>
      <c r="I85" s="29">
        <f>SUM(I81:I84)</f>
        <v>0</v>
      </c>
      <c r="J85" s="29">
        <f>SUM(J81:J84)</f>
        <v>0</v>
      </c>
      <c r="K85" s="29"/>
      <c r="L85" s="29">
        <f>SUM(L81:L84)</f>
        <v>0</v>
      </c>
    </row>
    <row r="86" spans="1:18" ht="15">
      <c r="A86" s="14">
        <f>A81</f>
        <v>2</v>
      </c>
      <c r="B86" s="14">
        <f>B81</f>
        <v>1</v>
      </c>
      <c r="C86" s="16" t="s">
        <v>30</v>
      </c>
      <c r="D86" s="17" t="s">
        <v>28</v>
      </c>
      <c r="E86" s="18" t="s">
        <v>31</v>
      </c>
      <c r="F86" s="19">
        <v>60</v>
      </c>
      <c r="G86" s="19">
        <v>1</v>
      </c>
      <c r="H86" s="19">
        <v>2</v>
      </c>
      <c r="I86" s="19">
        <v>4</v>
      </c>
      <c r="J86" s="19">
        <v>36</v>
      </c>
      <c r="K86" s="19">
        <v>50</v>
      </c>
      <c r="L86" s="19">
        <v>9.1199999999999992</v>
      </c>
    </row>
    <row r="87" spans="1:18" ht="15">
      <c r="A87" s="21"/>
      <c r="B87" s="22"/>
      <c r="C87" s="23"/>
      <c r="D87" s="17" t="s">
        <v>32</v>
      </c>
      <c r="E87" s="35" t="s">
        <v>81</v>
      </c>
      <c r="F87" s="36">
        <v>200</v>
      </c>
      <c r="G87" s="37">
        <v>2</v>
      </c>
      <c r="H87" s="37">
        <v>4</v>
      </c>
      <c r="I87" s="37">
        <v>8</v>
      </c>
      <c r="J87" s="37">
        <v>75</v>
      </c>
      <c r="K87" s="45">
        <v>98</v>
      </c>
      <c r="L87" s="19">
        <v>12.37</v>
      </c>
    </row>
    <row r="88" spans="1:18" ht="15">
      <c r="A88" s="21"/>
      <c r="B88" s="22"/>
      <c r="C88" s="23"/>
      <c r="D88" s="17" t="s">
        <v>34</v>
      </c>
      <c r="E88" s="18" t="s">
        <v>45</v>
      </c>
      <c r="F88" s="19">
        <v>110</v>
      </c>
      <c r="G88" s="19">
        <v>16</v>
      </c>
      <c r="H88" s="19">
        <v>12</v>
      </c>
      <c r="I88" s="19">
        <v>15</v>
      </c>
      <c r="J88" s="19">
        <v>229</v>
      </c>
      <c r="K88" s="20" t="s">
        <v>46</v>
      </c>
      <c r="L88" s="19">
        <v>62.34</v>
      </c>
    </row>
    <row r="89" spans="1:18" ht="15">
      <c r="A89" s="21"/>
      <c r="B89" s="22"/>
      <c r="C89" s="23"/>
      <c r="D89" s="17" t="s">
        <v>35</v>
      </c>
      <c r="E89" s="46" t="s">
        <v>39</v>
      </c>
      <c r="F89" s="36">
        <v>150</v>
      </c>
      <c r="G89" s="37">
        <v>9</v>
      </c>
      <c r="H89" s="37">
        <v>7</v>
      </c>
      <c r="I89" s="37">
        <v>39</v>
      </c>
      <c r="J89" s="37">
        <v>251</v>
      </c>
      <c r="K89" s="45">
        <v>202</v>
      </c>
      <c r="L89" s="19">
        <v>9.6199999999999992</v>
      </c>
    </row>
    <row r="90" spans="1:18" ht="15">
      <c r="A90" s="21"/>
      <c r="B90" s="22"/>
      <c r="C90" s="23"/>
      <c r="D90" s="17" t="s">
        <v>36</v>
      </c>
      <c r="E90" s="18" t="s">
        <v>71</v>
      </c>
      <c r="F90" s="19">
        <v>200</v>
      </c>
      <c r="G90" s="19">
        <v>0</v>
      </c>
      <c r="H90" s="19">
        <v>0</v>
      </c>
      <c r="I90" s="19">
        <v>17</v>
      </c>
      <c r="J90" s="19">
        <v>70</v>
      </c>
      <c r="K90" s="20" t="s">
        <v>40</v>
      </c>
      <c r="L90" s="19">
        <v>11.38</v>
      </c>
    </row>
    <row r="91" spans="1:18" ht="15">
      <c r="A91" s="21"/>
      <c r="B91" s="22"/>
      <c r="C91" s="23"/>
      <c r="D91" s="17" t="s">
        <v>37</v>
      </c>
      <c r="E91" s="18" t="s">
        <v>49</v>
      </c>
      <c r="F91" s="19">
        <v>35</v>
      </c>
      <c r="G91" s="19">
        <v>3</v>
      </c>
      <c r="H91" s="19">
        <v>0</v>
      </c>
      <c r="I91" s="19">
        <v>17</v>
      </c>
      <c r="J91" s="19">
        <v>82</v>
      </c>
      <c r="K91" s="20" t="s">
        <v>50</v>
      </c>
      <c r="L91" s="19">
        <v>3.12</v>
      </c>
    </row>
    <row r="92" spans="1:18" ht="15">
      <c r="A92" s="21"/>
      <c r="B92" s="22"/>
      <c r="C92" s="23"/>
      <c r="D92" s="17" t="s">
        <v>48</v>
      </c>
      <c r="E92" s="35" t="s">
        <v>52</v>
      </c>
      <c r="F92" s="19">
        <v>35</v>
      </c>
      <c r="G92" s="19">
        <v>3</v>
      </c>
      <c r="H92" s="19">
        <v>1</v>
      </c>
      <c r="I92" s="19">
        <v>14</v>
      </c>
      <c r="J92" s="19">
        <v>72</v>
      </c>
      <c r="K92" s="20" t="s">
        <v>51</v>
      </c>
      <c r="L92" s="19">
        <v>3.2</v>
      </c>
    </row>
    <row r="93" spans="1:18" ht="15">
      <c r="A93" s="21"/>
      <c r="B93" s="22"/>
      <c r="C93" s="23"/>
      <c r="D93" s="47" t="s">
        <v>27</v>
      </c>
      <c r="E93" s="72" t="s">
        <v>53</v>
      </c>
      <c r="F93" s="49">
        <v>200</v>
      </c>
      <c r="G93" s="49">
        <v>1</v>
      </c>
      <c r="H93" s="49">
        <v>1</v>
      </c>
      <c r="I93" s="49">
        <v>20</v>
      </c>
      <c r="J93" s="49">
        <v>88</v>
      </c>
      <c r="K93" s="50">
        <v>82</v>
      </c>
      <c r="L93" s="19">
        <v>13.23</v>
      </c>
    </row>
    <row r="94" spans="1:18" ht="15">
      <c r="A94" s="24"/>
      <c r="B94" s="25"/>
      <c r="C94" s="26"/>
      <c r="D94" s="27" t="s">
        <v>29</v>
      </c>
      <c r="E94" s="28"/>
      <c r="F94" s="29">
        <f>SUM(F86:F93)</f>
        <v>990</v>
      </c>
      <c r="G94" s="29">
        <f>SUM(G86:G93)</f>
        <v>35</v>
      </c>
      <c r="H94" s="29">
        <f>SUM(H86:H93)</f>
        <v>27</v>
      </c>
      <c r="I94" s="29">
        <f>SUM(I86:I93)</f>
        <v>134</v>
      </c>
      <c r="J94" s="29">
        <f>SUM(J86:J93)</f>
        <v>903</v>
      </c>
      <c r="K94" s="29"/>
      <c r="L94" s="29">
        <f>SUM(L86:L93)</f>
        <v>124.38000000000001</v>
      </c>
    </row>
    <row r="95" spans="1:18" ht="15" customHeight="1">
      <c r="A95" s="30">
        <f>A81</f>
        <v>2</v>
      </c>
      <c r="B95" s="30">
        <f>B81</f>
        <v>1</v>
      </c>
      <c r="C95" s="76" t="s">
        <v>38</v>
      </c>
      <c r="D95" s="76"/>
      <c r="E95" s="31"/>
      <c r="F95" s="32">
        <f>F85+F94</f>
        <v>990</v>
      </c>
      <c r="G95" s="32">
        <f>G85+G94</f>
        <v>35</v>
      </c>
      <c r="H95" s="32">
        <f>H85+H94</f>
        <v>27</v>
      </c>
      <c r="I95" s="32">
        <f>I85+I94</f>
        <v>134</v>
      </c>
      <c r="J95" s="32">
        <f>J85+J94</f>
        <v>903</v>
      </c>
      <c r="K95" s="32"/>
      <c r="L95" s="32">
        <f>L85+L94</f>
        <v>124.38000000000001</v>
      </c>
    </row>
    <row r="96" spans="1:18" ht="15">
      <c r="A96" s="21">
        <v>2</v>
      </c>
      <c r="B96" s="22">
        <v>2</v>
      </c>
      <c r="C96" s="16" t="s">
        <v>23</v>
      </c>
      <c r="D96" s="17" t="s">
        <v>24</v>
      </c>
      <c r="E96" s="18"/>
      <c r="F96" s="19"/>
      <c r="G96" s="19"/>
      <c r="H96" s="19"/>
      <c r="I96" s="19"/>
      <c r="J96" s="19"/>
      <c r="K96" s="20"/>
      <c r="L96" s="19"/>
      <c r="M96" s="57"/>
      <c r="N96" s="57"/>
      <c r="O96" s="57"/>
      <c r="P96" s="57"/>
      <c r="Q96" s="57"/>
    </row>
    <row r="97" spans="1:17" ht="15">
      <c r="A97" s="21"/>
      <c r="B97" s="22"/>
      <c r="C97" s="23"/>
      <c r="D97" s="17" t="s">
        <v>25</v>
      </c>
      <c r="E97" s="35"/>
      <c r="F97" s="36"/>
      <c r="G97" s="37"/>
      <c r="H97" s="37"/>
      <c r="I97" s="37"/>
      <c r="J97" s="37"/>
      <c r="K97" s="38"/>
      <c r="L97" s="19"/>
    </row>
    <row r="98" spans="1:17" ht="15">
      <c r="A98" s="21"/>
      <c r="B98" s="22"/>
      <c r="C98" s="23"/>
      <c r="D98" s="17" t="s">
        <v>48</v>
      </c>
      <c r="E98" s="35"/>
      <c r="F98" s="19"/>
      <c r="G98" s="19"/>
      <c r="H98" s="19"/>
      <c r="I98" s="19"/>
      <c r="J98" s="19"/>
      <c r="K98" s="20"/>
      <c r="L98" s="19"/>
    </row>
    <row r="99" spans="1:17" ht="15">
      <c r="A99" s="21"/>
      <c r="B99" s="22"/>
      <c r="C99" s="23"/>
      <c r="D99" s="75" t="s">
        <v>28</v>
      </c>
      <c r="E99" s="18"/>
      <c r="F99" s="19"/>
      <c r="G99" s="19"/>
      <c r="H99" s="19"/>
      <c r="I99" s="19"/>
      <c r="J99" s="19"/>
      <c r="K99" s="20"/>
      <c r="L99" s="19"/>
    </row>
    <row r="100" spans="1:17" ht="15">
      <c r="A100" s="24"/>
      <c r="B100" s="25"/>
      <c r="C100" s="26"/>
      <c r="D100" s="27" t="s">
        <v>29</v>
      </c>
      <c r="E100" s="28"/>
      <c r="F100" s="29">
        <f>SUM(F96:F99)</f>
        <v>0</v>
      </c>
      <c r="G100" s="29">
        <f>SUM(G96:G99)</f>
        <v>0</v>
      </c>
      <c r="H100" s="29">
        <f>SUM(H96:H99)</f>
        <v>0</v>
      </c>
      <c r="I100" s="29">
        <f>SUM(I96:I99)</f>
        <v>0</v>
      </c>
      <c r="J100" s="29">
        <f>SUM(J96:J99)</f>
        <v>0</v>
      </c>
      <c r="K100" s="29"/>
      <c r="L100" s="29">
        <f>SUM(L96:L99)</f>
        <v>0</v>
      </c>
      <c r="N100" s="2" t="s">
        <v>62</v>
      </c>
    </row>
    <row r="101" spans="1:17" ht="15">
      <c r="A101" s="14">
        <f>A96</f>
        <v>2</v>
      </c>
      <c r="B101" s="14">
        <f>B96</f>
        <v>2</v>
      </c>
      <c r="C101" s="16" t="s">
        <v>30</v>
      </c>
      <c r="D101" s="17" t="s">
        <v>28</v>
      </c>
      <c r="E101" s="18" t="s">
        <v>72</v>
      </c>
      <c r="F101" s="19">
        <v>65</v>
      </c>
      <c r="G101" s="19">
        <v>2</v>
      </c>
      <c r="H101" s="19">
        <v>2</v>
      </c>
      <c r="I101" s="19">
        <v>3</v>
      </c>
      <c r="J101" s="19">
        <v>41</v>
      </c>
      <c r="K101" s="19">
        <v>157</v>
      </c>
      <c r="L101" s="19">
        <v>15.37</v>
      </c>
    </row>
    <row r="102" spans="1:17" ht="15">
      <c r="A102" s="21"/>
      <c r="B102" s="22"/>
      <c r="C102" s="23"/>
      <c r="D102" s="17" t="s">
        <v>32</v>
      </c>
      <c r="E102" s="35" t="s">
        <v>73</v>
      </c>
      <c r="F102" s="36">
        <v>200</v>
      </c>
      <c r="G102" s="37">
        <v>2</v>
      </c>
      <c r="H102" s="37">
        <v>5</v>
      </c>
      <c r="I102" s="37">
        <v>11</v>
      </c>
      <c r="J102" s="37">
        <v>96</v>
      </c>
      <c r="K102" s="45">
        <v>100.43300000000001</v>
      </c>
      <c r="L102" s="19">
        <v>10.95</v>
      </c>
    </row>
    <row r="103" spans="1:17" ht="15">
      <c r="A103" s="21"/>
      <c r="B103" s="22"/>
      <c r="C103" s="23"/>
      <c r="D103" s="17" t="s">
        <v>34</v>
      </c>
      <c r="E103" s="40" t="s">
        <v>76</v>
      </c>
      <c r="F103" s="36">
        <v>110</v>
      </c>
      <c r="G103" s="37">
        <v>13</v>
      </c>
      <c r="H103" s="37">
        <v>3</v>
      </c>
      <c r="I103" s="37">
        <v>10</v>
      </c>
      <c r="J103" s="37">
        <v>115</v>
      </c>
      <c r="K103" s="45">
        <v>307</v>
      </c>
      <c r="L103" s="19">
        <v>30.28</v>
      </c>
    </row>
    <row r="104" spans="1:17" ht="15">
      <c r="A104" s="21"/>
      <c r="B104" s="22"/>
      <c r="C104" s="23"/>
      <c r="D104" s="17" t="s">
        <v>35</v>
      </c>
      <c r="E104" s="46" t="s">
        <v>55</v>
      </c>
      <c r="F104" s="36">
        <v>150</v>
      </c>
      <c r="G104" s="37">
        <v>5</v>
      </c>
      <c r="H104" s="37">
        <v>7</v>
      </c>
      <c r="I104" s="37">
        <v>47</v>
      </c>
      <c r="J104" s="37">
        <v>263</v>
      </c>
      <c r="K104" s="45">
        <v>385</v>
      </c>
      <c r="L104" s="19">
        <v>9.67</v>
      </c>
    </row>
    <row r="105" spans="1:17" ht="15">
      <c r="A105" s="21"/>
      <c r="B105" s="22"/>
      <c r="C105" s="23"/>
      <c r="D105" s="17" t="s">
        <v>36</v>
      </c>
      <c r="E105" s="52" t="s">
        <v>74</v>
      </c>
      <c r="F105" s="19">
        <v>200</v>
      </c>
      <c r="G105" s="19">
        <v>1</v>
      </c>
      <c r="H105" s="19">
        <v>0</v>
      </c>
      <c r="I105" s="19">
        <v>20</v>
      </c>
      <c r="J105" s="19">
        <v>84</v>
      </c>
      <c r="K105" s="19">
        <v>495</v>
      </c>
      <c r="L105" s="19">
        <v>3.35</v>
      </c>
    </row>
    <row r="106" spans="1:17" ht="15">
      <c r="A106" s="21"/>
      <c r="B106" s="22"/>
      <c r="C106" s="23"/>
      <c r="D106" s="17" t="s">
        <v>37</v>
      </c>
      <c r="E106" s="18" t="s">
        <v>49</v>
      </c>
      <c r="F106" s="19">
        <v>35</v>
      </c>
      <c r="G106" s="19">
        <v>3</v>
      </c>
      <c r="H106" s="19">
        <v>0</v>
      </c>
      <c r="I106" s="19">
        <v>17</v>
      </c>
      <c r="J106" s="19">
        <v>82</v>
      </c>
      <c r="K106" s="20" t="s">
        <v>50</v>
      </c>
      <c r="L106" s="19">
        <v>3.12</v>
      </c>
    </row>
    <row r="107" spans="1:17" ht="15">
      <c r="A107" s="21"/>
      <c r="B107" s="22"/>
      <c r="C107" s="23"/>
      <c r="D107" s="17" t="s">
        <v>48</v>
      </c>
      <c r="E107" s="35" t="s">
        <v>52</v>
      </c>
      <c r="F107" s="19">
        <v>35</v>
      </c>
      <c r="G107" s="19">
        <v>3</v>
      </c>
      <c r="H107" s="19">
        <v>1</v>
      </c>
      <c r="I107" s="19">
        <v>14</v>
      </c>
      <c r="J107" s="19">
        <v>72</v>
      </c>
      <c r="K107" s="20" t="s">
        <v>51</v>
      </c>
      <c r="L107" s="19">
        <v>3.2</v>
      </c>
    </row>
    <row r="108" spans="1:17" ht="15">
      <c r="A108" s="21"/>
      <c r="B108" s="22"/>
      <c r="C108" s="23"/>
      <c r="D108" s="47" t="s">
        <v>27</v>
      </c>
      <c r="E108" s="72" t="s">
        <v>53</v>
      </c>
      <c r="F108" s="49">
        <v>200</v>
      </c>
      <c r="G108" s="49">
        <v>1</v>
      </c>
      <c r="H108" s="49">
        <v>1</v>
      </c>
      <c r="I108" s="49">
        <v>20</v>
      </c>
      <c r="J108" s="49">
        <v>88</v>
      </c>
      <c r="K108" s="50">
        <v>82</v>
      </c>
      <c r="L108" s="19">
        <v>13.23</v>
      </c>
    </row>
    <row r="109" spans="1:17" ht="15">
      <c r="A109" s="24"/>
      <c r="B109" s="25"/>
      <c r="C109" s="26"/>
      <c r="D109" s="27" t="s">
        <v>29</v>
      </c>
      <c r="E109" s="28"/>
      <c r="F109" s="29">
        <f>SUM(F101:F108)</f>
        <v>995</v>
      </c>
      <c r="G109" s="29">
        <f t="shared" ref="G109:J109" si="3">SUM(G101:G108)</f>
        <v>30</v>
      </c>
      <c r="H109" s="29">
        <f t="shared" si="3"/>
        <v>19</v>
      </c>
      <c r="I109" s="29">
        <f t="shared" si="3"/>
        <v>142</v>
      </c>
      <c r="J109" s="29">
        <f t="shared" si="3"/>
        <v>841</v>
      </c>
      <c r="K109" s="29"/>
      <c r="L109" s="29">
        <f>SUM(L101:L107)</f>
        <v>75.94</v>
      </c>
    </row>
    <row r="110" spans="1:17" ht="15" customHeight="1">
      <c r="A110" s="30">
        <f>A96</f>
        <v>2</v>
      </c>
      <c r="B110" s="30">
        <f>B96</f>
        <v>2</v>
      </c>
      <c r="C110" s="76" t="s">
        <v>38</v>
      </c>
      <c r="D110" s="76"/>
      <c r="E110" s="31"/>
      <c r="F110" s="32">
        <f>F100+F109</f>
        <v>995</v>
      </c>
      <c r="G110" s="32">
        <f>G100+G109</f>
        <v>30</v>
      </c>
      <c r="H110" s="32">
        <f>H100+H109</f>
        <v>19</v>
      </c>
      <c r="I110" s="32">
        <f>I100+I109</f>
        <v>142</v>
      </c>
      <c r="J110" s="32">
        <f>J100+J109</f>
        <v>841</v>
      </c>
      <c r="K110" s="32"/>
      <c r="L110" s="32">
        <f>L100+L109</f>
        <v>75.94</v>
      </c>
    </row>
    <row r="111" spans="1:17" ht="15">
      <c r="A111" s="14">
        <v>2</v>
      </c>
      <c r="B111" s="15">
        <v>3</v>
      </c>
      <c r="C111" s="16" t="s">
        <v>23</v>
      </c>
      <c r="D111" s="17" t="s">
        <v>24</v>
      </c>
      <c r="E111" s="18"/>
      <c r="F111" s="19"/>
      <c r="G111" s="19"/>
      <c r="H111" s="19"/>
      <c r="I111" s="19"/>
      <c r="J111" s="19"/>
      <c r="K111" s="20"/>
      <c r="L111" s="19"/>
      <c r="M111" s="57"/>
      <c r="N111" s="57"/>
      <c r="O111" s="57"/>
      <c r="P111" s="57"/>
      <c r="Q111" s="57"/>
    </row>
    <row r="112" spans="1:17" ht="15">
      <c r="A112" s="21"/>
      <c r="B112" s="22"/>
      <c r="C112" s="23"/>
      <c r="D112" s="17" t="s">
        <v>25</v>
      </c>
      <c r="E112" s="18"/>
      <c r="F112" s="19"/>
      <c r="G112" s="19"/>
      <c r="H112" s="19"/>
      <c r="I112" s="19"/>
      <c r="J112" s="19"/>
      <c r="K112" s="20"/>
      <c r="L112" s="19"/>
    </row>
    <row r="113" spans="1:12" ht="15.75" customHeight="1">
      <c r="A113" s="21"/>
      <c r="B113" s="22"/>
      <c r="C113" s="23"/>
      <c r="D113" s="17" t="s">
        <v>48</v>
      </c>
      <c r="E113" s="18"/>
      <c r="F113" s="19"/>
      <c r="G113" s="19"/>
      <c r="H113" s="19"/>
      <c r="I113" s="19"/>
      <c r="J113" s="19"/>
      <c r="K113" s="20"/>
      <c r="L113" s="19"/>
    </row>
    <row r="114" spans="1:12" ht="15">
      <c r="A114" s="21"/>
      <c r="B114" s="22"/>
      <c r="C114" s="23"/>
      <c r="D114" s="17" t="s">
        <v>48</v>
      </c>
      <c r="E114" s="35"/>
      <c r="F114" s="19"/>
      <c r="G114" s="19"/>
      <c r="H114" s="19"/>
      <c r="I114" s="19"/>
      <c r="J114" s="19"/>
      <c r="K114" s="20"/>
      <c r="L114" s="19"/>
    </row>
    <row r="115" spans="1:12" ht="15">
      <c r="A115" s="24"/>
      <c r="B115" s="25"/>
      <c r="C115" s="26"/>
      <c r="D115" s="27" t="s">
        <v>29</v>
      </c>
      <c r="E115" s="28"/>
      <c r="F115" s="29">
        <f>SUM(F111:F114)</f>
        <v>0</v>
      </c>
      <c r="G115" s="29">
        <f>SUM(G111:G114)</f>
        <v>0</v>
      </c>
      <c r="H115" s="29">
        <f>SUM(H111:H114)</f>
        <v>0</v>
      </c>
      <c r="I115" s="29">
        <f>SUM(I111:I114)</f>
        <v>0</v>
      </c>
      <c r="J115" s="29">
        <f>SUM(J111:J114)</f>
        <v>0</v>
      </c>
      <c r="K115" s="29"/>
      <c r="L115" s="29">
        <f>SUM(L111:L114)</f>
        <v>0</v>
      </c>
    </row>
    <row r="116" spans="1:12" ht="15">
      <c r="A116" s="14">
        <f>A111</f>
        <v>2</v>
      </c>
      <c r="B116" s="14">
        <f>B111</f>
        <v>3</v>
      </c>
      <c r="C116" s="16" t="s">
        <v>30</v>
      </c>
      <c r="D116" s="17" t="s">
        <v>28</v>
      </c>
      <c r="E116" s="18" t="s">
        <v>61</v>
      </c>
      <c r="F116" s="19">
        <v>65</v>
      </c>
      <c r="G116" s="19">
        <v>2</v>
      </c>
      <c r="H116" s="19">
        <v>2</v>
      </c>
      <c r="I116" s="19">
        <v>3</v>
      </c>
      <c r="J116" s="19">
        <v>41</v>
      </c>
      <c r="K116" s="19">
        <v>157</v>
      </c>
      <c r="L116" s="19">
        <v>20.86</v>
      </c>
    </row>
    <row r="117" spans="1:12" ht="25.5">
      <c r="A117" s="21"/>
      <c r="B117" s="22"/>
      <c r="C117" s="23"/>
      <c r="D117" s="17" t="s">
        <v>32</v>
      </c>
      <c r="E117" s="18" t="s">
        <v>33</v>
      </c>
      <c r="F117" s="19">
        <v>200</v>
      </c>
      <c r="G117" s="19">
        <v>2</v>
      </c>
      <c r="H117" s="19">
        <v>3</v>
      </c>
      <c r="I117" s="19">
        <v>10</v>
      </c>
      <c r="J117" s="19">
        <v>82</v>
      </c>
      <c r="K117" s="20" t="s">
        <v>57</v>
      </c>
      <c r="L117" s="19">
        <v>5.14</v>
      </c>
    </row>
    <row r="118" spans="1:12" ht="15">
      <c r="A118" s="21"/>
      <c r="B118" s="22"/>
      <c r="C118" s="23"/>
      <c r="D118" s="17" t="s">
        <v>34</v>
      </c>
      <c r="E118" s="46" t="s">
        <v>59</v>
      </c>
      <c r="F118" s="36">
        <v>200</v>
      </c>
      <c r="G118" s="37">
        <v>12</v>
      </c>
      <c r="H118" s="37">
        <v>8</v>
      </c>
      <c r="I118" s="37">
        <v>25</v>
      </c>
      <c r="J118" s="37">
        <v>285</v>
      </c>
      <c r="K118" s="58" t="s">
        <v>80</v>
      </c>
      <c r="L118" s="19">
        <v>48</v>
      </c>
    </row>
    <row r="119" spans="1:12" ht="15">
      <c r="A119" s="21"/>
      <c r="B119" s="22"/>
      <c r="C119" s="23"/>
      <c r="D119" s="17" t="s">
        <v>35</v>
      </c>
      <c r="E119" s="46"/>
      <c r="F119" s="36"/>
      <c r="G119" s="37"/>
      <c r="H119" s="37"/>
      <c r="I119" s="37"/>
      <c r="J119" s="37"/>
      <c r="K119" s="58"/>
      <c r="L119" s="19"/>
    </row>
    <row r="120" spans="1:12" ht="15">
      <c r="A120" s="21"/>
      <c r="B120" s="22"/>
      <c r="C120" s="23"/>
      <c r="D120" s="17" t="s">
        <v>36</v>
      </c>
      <c r="E120" s="40" t="s">
        <v>67</v>
      </c>
      <c r="F120" s="36">
        <v>200</v>
      </c>
      <c r="G120" s="37">
        <v>0</v>
      </c>
      <c r="H120" s="37">
        <v>0</v>
      </c>
      <c r="I120" s="37">
        <v>24</v>
      </c>
      <c r="J120" s="37">
        <v>95</v>
      </c>
      <c r="K120" s="58" t="s">
        <v>60</v>
      </c>
      <c r="L120" s="19">
        <v>12.73</v>
      </c>
    </row>
    <row r="121" spans="1:12" ht="15">
      <c r="A121" s="21"/>
      <c r="B121" s="22"/>
      <c r="C121" s="23"/>
      <c r="D121" s="17" t="s">
        <v>37</v>
      </c>
      <c r="E121" s="18" t="s">
        <v>49</v>
      </c>
      <c r="F121" s="19">
        <v>35</v>
      </c>
      <c r="G121" s="19">
        <v>3</v>
      </c>
      <c r="H121" s="19">
        <v>0</v>
      </c>
      <c r="I121" s="19">
        <v>17</v>
      </c>
      <c r="J121" s="19">
        <v>82</v>
      </c>
      <c r="K121" s="20" t="s">
        <v>50</v>
      </c>
      <c r="L121" s="19">
        <v>3.12</v>
      </c>
    </row>
    <row r="122" spans="1:12" ht="15">
      <c r="A122" s="21"/>
      <c r="B122" s="22"/>
      <c r="C122" s="23"/>
      <c r="D122" s="17" t="s">
        <v>48</v>
      </c>
      <c r="E122" s="35" t="s">
        <v>52</v>
      </c>
      <c r="F122" s="19">
        <v>35</v>
      </c>
      <c r="G122" s="19">
        <v>3</v>
      </c>
      <c r="H122" s="19">
        <v>1</v>
      </c>
      <c r="I122" s="19">
        <v>14</v>
      </c>
      <c r="J122" s="19">
        <v>72</v>
      </c>
      <c r="K122" s="20" t="s">
        <v>51</v>
      </c>
      <c r="L122" s="19">
        <v>3.2</v>
      </c>
    </row>
    <row r="123" spans="1:12" ht="15">
      <c r="A123" s="21"/>
      <c r="B123" s="22"/>
      <c r="C123" s="23"/>
      <c r="D123" s="47" t="s">
        <v>27</v>
      </c>
      <c r="E123" s="72" t="s">
        <v>53</v>
      </c>
      <c r="F123" s="49">
        <v>200</v>
      </c>
      <c r="G123" s="49">
        <v>1</v>
      </c>
      <c r="H123" s="49">
        <v>1</v>
      </c>
      <c r="I123" s="49">
        <v>20</v>
      </c>
      <c r="J123" s="49">
        <v>88</v>
      </c>
      <c r="K123" s="50">
        <v>82</v>
      </c>
      <c r="L123" s="19">
        <v>13.23</v>
      </c>
    </row>
    <row r="124" spans="1:12" ht="15">
      <c r="A124" s="24"/>
      <c r="B124" s="25"/>
      <c r="C124" s="26"/>
      <c r="D124" s="27" t="s">
        <v>29</v>
      </c>
      <c r="E124" s="28"/>
      <c r="F124" s="29">
        <f>SUM(F116:F123)</f>
        <v>935</v>
      </c>
      <c r="G124" s="29">
        <f t="shared" ref="G124:J124" si="4">SUM(G116:G123)</f>
        <v>23</v>
      </c>
      <c r="H124" s="29">
        <f t="shared" si="4"/>
        <v>15</v>
      </c>
      <c r="I124" s="29">
        <f t="shared" si="4"/>
        <v>113</v>
      </c>
      <c r="J124" s="29">
        <f t="shared" si="4"/>
        <v>745</v>
      </c>
      <c r="K124" s="29"/>
      <c r="L124" s="29">
        <f>SUM(L116:L121)</f>
        <v>89.850000000000009</v>
      </c>
    </row>
    <row r="125" spans="1:12" ht="15" customHeight="1">
      <c r="A125" s="30">
        <f>A111</f>
        <v>2</v>
      </c>
      <c r="B125" s="30">
        <f>B111</f>
        <v>3</v>
      </c>
      <c r="C125" s="76" t="s">
        <v>38</v>
      </c>
      <c r="D125" s="76"/>
      <c r="E125" s="31"/>
      <c r="F125" s="32">
        <f>F115+F124</f>
        <v>935</v>
      </c>
      <c r="G125" s="32">
        <f>G115+G124</f>
        <v>23</v>
      </c>
      <c r="H125" s="32">
        <f>H115+H124</f>
        <v>15</v>
      </c>
      <c r="I125" s="32">
        <f>I115+I124</f>
        <v>113</v>
      </c>
      <c r="J125" s="32">
        <f>J115+J124</f>
        <v>745</v>
      </c>
      <c r="K125" s="32"/>
      <c r="L125" s="32">
        <f>L115+L124</f>
        <v>89.850000000000009</v>
      </c>
    </row>
    <row r="126" spans="1:12" ht="15">
      <c r="A126" s="14">
        <v>2</v>
      </c>
      <c r="B126" s="15">
        <v>4</v>
      </c>
      <c r="C126" s="16" t="s">
        <v>23</v>
      </c>
      <c r="D126" s="17" t="s">
        <v>24</v>
      </c>
      <c r="E126" s="18"/>
      <c r="F126" s="19"/>
      <c r="G126" s="19"/>
      <c r="H126" s="19"/>
      <c r="I126" s="19"/>
      <c r="J126" s="19"/>
      <c r="K126" s="20"/>
      <c r="L126" s="19"/>
    </row>
    <row r="127" spans="1:12" ht="15">
      <c r="A127" s="21"/>
      <c r="B127" s="22"/>
      <c r="C127" s="23"/>
      <c r="D127" s="17" t="s">
        <v>25</v>
      </c>
      <c r="E127" s="35"/>
      <c r="F127" s="36"/>
      <c r="G127" s="37"/>
      <c r="H127" s="37"/>
      <c r="I127" s="37"/>
      <c r="J127" s="37"/>
      <c r="K127" s="51"/>
      <c r="L127" s="19"/>
    </row>
    <row r="128" spans="1:12" ht="15">
      <c r="A128" s="21"/>
      <c r="B128" s="22"/>
      <c r="C128" s="23"/>
      <c r="D128" s="44" t="s">
        <v>28</v>
      </c>
      <c r="E128" s="18"/>
      <c r="F128" s="19"/>
      <c r="G128" s="19"/>
      <c r="H128" s="19"/>
      <c r="I128" s="19"/>
      <c r="J128" s="19"/>
      <c r="K128" s="20"/>
      <c r="L128" s="19"/>
    </row>
    <row r="129" spans="1:12" ht="15">
      <c r="A129" s="21"/>
      <c r="B129" s="22"/>
      <c r="C129" s="23"/>
      <c r="D129" s="17" t="s">
        <v>48</v>
      </c>
      <c r="E129" s="35"/>
      <c r="F129" s="19"/>
      <c r="G129" s="19"/>
      <c r="H129" s="19"/>
      <c r="I129" s="19"/>
      <c r="J129" s="19"/>
      <c r="K129" s="20"/>
      <c r="L129" s="19"/>
    </row>
    <row r="130" spans="1:12" ht="15">
      <c r="A130" s="24"/>
      <c r="B130" s="25"/>
      <c r="C130" s="26"/>
      <c r="D130" s="27" t="s">
        <v>29</v>
      </c>
      <c r="E130" s="28"/>
      <c r="F130" s="29">
        <f>SUM(F126:F129)</f>
        <v>0</v>
      </c>
      <c r="G130" s="29">
        <f>SUM(G126:G129)</f>
        <v>0</v>
      </c>
      <c r="H130" s="29">
        <f>SUM(H126:H129)</f>
        <v>0</v>
      </c>
      <c r="I130" s="29">
        <f>SUM(I126:I129)</f>
        <v>0</v>
      </c>
      <c r="J130" s="29">
        <f>SUM(J126:J129)</f>
        <v>0</v>
      </c>
      <c r="K130" s="29"/>
      <c r="L130" s="29">
        <f>SUM(L126:L129)</f>
        <v>0</v>
      </c>
    </row>
    <row r="131" spans="1:12" ht="15">
      <c r="A131" s="14">
        <f>A126</f>
        <v>2</v>
      </c>
      <c r="B131" s="14">
        <f>B126</f>
        <v>4</v>
      </c>
      <c r="C131" s="16" t="s">
        <v>30</v>
      </c>
      <c r="D131" s="17" t="s">
        <v>28</v>
      </c>
      <c r="E131" s="18" t="s">
        <v>56</v>
      </c>
      <c r="F131" s="19">
        <v>60</v>
      </c>
      <c r="G131" s="19">
        <v>1</v>
      </c>
      <c r="H131" s="19">
        <v>2</v>
      </c>
      <c r="I131" s="19">
        <v>5</v>
      </c>
      <c r="J131" s="19">
        <v>44</v>
      </c>
      <c r="K131" s="19">
        <v>53</v>
      </c>
      <c r="L131" s="19">
        <v>8.01</v>
      </c>
    </row>
    <row r="132" spans="1:12" ht="15">
      <c r="A132" s="21"/>
      <c r="B132" s="22"/>
      <c r="C132" s="23"/>
      <c r="D132" s="17" t="s">
        <v>32</v>
      </c>
      <c r="E132" s="18" t="s">
        <v>63</v>
      </c>
      <c r="F132" s="19">
        <v>200</v>
      </c>
      <c r="G132" s="19">
        <v>2</v>
      </c>
      <c r="H132" s="19">
        <v>5</v>
      </c>
      <c r="I132" s="19">
        <v>9</v>
      </c>
      <c r="J132" s="19">
        <v>89</v>
      </c>
      <c r="K132" s="20" t="s">
        <v>64</v>
      </c>
      <c r="L132" s="19">
        <v>5.0599999999999996</v>
      </c>
    </row>
    <row r="133" spans="1:12" ht="15">
      <c r="A133" s="21"/>
      <c r="B133" s="22"/>
      <c r="C133" s="23"/>
      <c r="D133" s="17" t="s">
        <v>34</v>
      </c>
      <c r="E133" s="18" t="s">
        <v>82</v>
      </c>
      <c r="F133" s="19">
        <v>200</v>
      </c>
      <c r="G133" s="19">
        <v>23</v>
      </c>
      <c r="H133" s="19">
        <v>16</v>
      </c>
      <c r="I133" s="19">
        <v>17</v>
      </c>
      <c r="J133" s="19">
        <v>300</v>
      </c>
      <c r="K133" s="20" t="s">
        <v>83</v>
      </c>
      <c r="L133" s="19">
        <v>68.58</v>
      </c>
    </row>
    <row r="134" spans="1:12" ht="15">
      <c r="A134" s="21"/>
      <c r="B134" s="22"/>
      <c r="C134" s="23"/>
      <c r="D134" s="17" t="s">
        <v>35</v>
      </c>
      <c r="E134" s="40"/>
      <c r="F134" s="36"/>
      <c r="G134" s="37"/>
      <c r="H134" s="37"/>
      <c r="I134" s="37"/>
      <c r="J134" s="37"/>
      <c r="K134" s="39"/>
      <c r="L134" s="19"/>
    </row>
    <row r="135" spans="1:12" ht="15">
      <c r="A135" s="21"/>
      <c r="B135" s="22"/>
      <c r="C135" s="23"/>
      <c r="D135" s="17" t="s">
        <v>36</v>
      </c>
      <c r="E135" s="40" t="s">
        <v>67</v>
      </c>
      <c r="F135" s="36">
        <v>200</v>
      </c>
      <c r="G135" s="37">
        <v>0</v>
      </c>
      <c r="H135" s="37">
        <v>0</v>
      </c>
      <c r="I135" s="37">
        <v>24</v>
      </c>
      <c r="J135" s="37">
        <v>95</v>
      </c>
      <c r="K135" s="58" t="s">
        <v>60</v>
      </c>
      <c r="L135" s="19">
        <v>12.73</v>
      </c>
    </row>
    <row r="136" spans="1:12" ht="15">
      <c r="A136" s="21"/>
      <c r="B136" s="22"/>
      <c r="C136" s="23"/>
      <c r="D136" s="17" t="s">
        <v>37</v>
      </c>
      <c r="E136" s="18" t="s">
        <v>49</v>
      </c>
      <c r="F136" s="19">
        <v>35</v>
      </c>
      <c r="G136" s="19">
        <v>3</v>
      </c>
      <c r="H136" s="19">
        <v>0</v>
      </c>
      <c r="I136" s="19">
        <v>17</v>
      </c>
      <c r="J136" s="19">
        <v>82</v>
      </c>
      <c r="K136" s="20" t="s">
        <v>50</v>
      </c>
      <c r="L136" s="19">
        <v>3.12</v>
      </c>
    </row>
    <row r="137" spans="1:12" ht="15">
      <c r="A137" s="21"/>
      <c r="B137" s="22"/>
      <c r="C137" s="23"/>
      <c r="D137" s="17" t="s">
        <v>48</v>
      </c>
      <c r="E137" s="35" t="s">
        <v>52</v>
      </c>
      <c r="F137" s="19">
        <v>35</v>
      </c>
      <c r="G137" s="19">
        <v>3</v>
      </c>
      <c r="H137" s="19">
        <v>1</v>
      </c>
      <c r="I137" s="19">
        <v>14</v>
      </c>
      <c r="J137" s="19">
        <v>72</v>
      </c>
      <c r="K137" s="20" t="s">
        <v>51</v>
      </c>
      <c r="L137" s="19">
        <v>3.2</v>
      </c>
    </row>
    <row r="138" spans="1:12" ht="15">
      <c r="A138" s="21"/>
      <c r="B138" s="22"/>
      <c r="C138" s="23"/>
      <c r="D138" s="47" t="s">
        <v>27</v>
      </c>
      <c r="E138" s="48" t="s">
        <v>53</v>
      </c>
      <c r="F138" s="49">
        <v>200</v>
      </c>
      <c r="G138" s="49">
        <v>1</v>
      </c>
      <c r="H138" s="49">
        <v>1</v>
      </c>
      <c r="I138" s="49">
        <v>20</v>
      </c>
      <c r="J138" s="49">
        <v>88</v>
      </c>
      <c r="K138" s="50">
        <v>82</v>
      </c>
      <c r="L138" s="19">
        <v>13.23</v>
      </c>
    </row>
    <row r="139" spans="1:12" ht="15">
      <c r="A139" s="24"/>
      <c r="B139" s="25"/>
      <c r="C139" s="26"/>
      <c r="D139" s="27" t="s">
        <v>29</v>
      </c>
      <c r="E139" s="28"/>
      <c r="F139" s="29">
        <f>SUM(F131:F138)</f>
        <v>930</v>
      </c>
      <c r="G139" s="29">
        <f t="shared" ref="G139:J139" si="5">SUM(G131:G138)</f>
        <v>33</v>
      </c>
      <c r="H139" s="29">
        <f t="shared" si="5"/>
        <v>25</v>
      </c>
      <c r="I139" s="29">
        <f t="shared" si="5"/>
        <v>106</v>
      </c>
      <c r="J139" s="29">
        <f t="shared" si="5"/>
        <v>770</v>
      </c>
      <c r="K139" s="29"/>
      <c r="L139" s="29">
        <f>SUM(L131:L137)</f>
        <v>100.70000000000002</v>
      </c>
    </row>
    <row r="140" spans="1:12" ht="15" customHeight="1">
      <c r="A140" s="30">
        <f>A126</f>
        <v>2</v>
      </c>
      <c r="B140" s="30">
        <f>B126</f>
        <v>4</v>
      </c>
      <c r="C140" s="76" t="s">
        <v>38</v>
      </c>
      <c r="D140" s="76"/>
      <c r="E140" s="31"/>
      <c r="F140" s="32">
        <f>F130+F139</f>
        <v>930</v>
      </c>
      <c r="G140" s="32">
        <f>G130+G139</f>
        <v>33</v>
      </c>
      <c r="H140" s="32">
        <f>H130+H139</f>
        <v>25</v>
      </c>
      <c r="I140" s="32">
        <f>I130+I139</f>
        <v>106</v>
      </c>
      <c r="J140" s="32">
        <f>J130+J139</f>
        <v>770</v>
      </c>
      <c r="K140" s="32"/>
      <c r="L140" s="32">
        <f>L130+L139</f>
        <v>100.70000000000002</v>
      </c>
    </row>
    <row r="141" spans="1:12" ht="15">
      <c r="A141" s="14">
        <v>2</v>
      </c>
      <c r="B141" s="15">
        <v>5</v>
      </c>
      <c r="C141" s="16" t="s">
        <v>23</v>
      </c>
      <c r="D141" s="17" t="s">
        <v>24</v>
      </c>
      <c r="E141" s="69"/>
      <c r="F141" s="65"/>
      <c r="G141" s="66"/>
      <c r="H141" s="66"/>
      <c r="I141" s="66"/>
      <c r="J141" s="66"/>
      <c r="K141" s="67"/>
      <c r="L141" s="19"/>
    </row>
    <row r="142" spans="1:12" ht="15">
      <c r="A142" s="21"/>
      <c r="B142" s="22"/>
      <c r="C142" s="23"/>
      <c r="D142" s="17" t="s">
        <v>25</v>
      </c>
      <c r="E142" s="74"/>
      <c r="F142" s="36"/>
      <c r="G142" s="37"/>
      <c r="H142" s="37"/>
      <c r="I142" s="37"/>
      <c r="J142" s="37"/>
      <c r="K142" s="38"/>
      <c r="L142" s="19"/>
    </row>
    <row r="143" spans="1:12" ht="15">
      <c r="A143" s="21"/>
      <c r="B143" s="22"/>
      <c r="C143" s="23"/>
      <c r="D143" s="17" t="s">
        <v>48</v>
      </c>
      <c r="E143" s="74"/>
      <c r="F143" s="36"/>
      <c r="G143" s="37"/>
      <c r="H143" s="37"/>
      <c r="I143" s="37"/>
      <c r="J143" s="37"/>
      <c r="K143" s="39"/>
      <c r="L143" s="19"/>
    </row>
    <row r="144" spans="1:12" ht="15">
      <c r="A144" s="21"/>
      <c r="B144" s="22"/>
      <c r="C144" s="23"/>
      <c r="D144" s="17" t="s">
        <v>26</v>
      </c>
      <c r="E144" s="18"/>
      <c r="F144" s="19"/>
      <c r="G144" s="19"/>
      <c r="H144" s="19"/>
      <c r="I144" s="19"/>
      <c r="J144" s="19"/>
      <c r="K144" s="20"/>
      <c r="L144" s="19"/>
    </row>
    <row r="145" spans="1:12" ht="15.75" customHeight="1">
      <c r="A145" s="24"/>
      <c r="B145" s="25"/>
      <c r="C145" s="26"/>
      <c r="D145" s="27" t="s">
        <v>29</v>
      </c>
      <c r="E145" s="28"/>
      <c r="F145" s="29">
        <f>SUM(F141:F144)</f>
        <v>0</v>
      </c>
      <c r="G145" s="29">
        <f>SUM(G141:G144)</f>
        <v>0</v>
      </c>
      <c r="H145" s="29">
        <f>SUM(H141:H144)</f>
        <v>0</v>
      </c>
      <c r="I145" s="29">
        <f>SUM(I141:I144)</f>
        <v>0</v>
      </c>
      <c r="J145" s="29">
        <f>SUM(J141:J144)</f>
        <v>0</v>
      </c>
      <c r="K145" s="29"/>
      <c r="L145" s="29">
        <f>SUM(L141:L144)</f>
        <v>0</v>
      </c>
    </row>
    <row r="146" spans="1:12" ht="15.75" customHeight="1">
      <c r="A146" s="21"/>
      <c r="B146" s="22"/>
      <c r="C146" s="23"/>
      <c r="D146" s="17" t="s">
        <v>28</v>
      </c>
      <c r="E146" s="18" t="s">
        <v>31</v>
      </c>
      <c r="F146" s="19">
        <v>60</v>
      </c>
      <c r="G146" s="19">
        <v>1</v>
      </c>
      <c r="H146" s="19">
        <v>2</v>
      </c>
      <c r="I146" s="19">
        <v>4</v>
      </c>
      <c r="J146" s="19">
        <v>36</v>
      </c>
      <c r="K146" s="19">
        <v>50</v>
      </c>
      <c r="L146" s="19">
        <v>9.1199999999999992</v>
      </c>
    </row>
    <row r="147" spans="1:12" ht="15">
      <c r="A147" s="21"/>
      <c r="B147" s="22"/>
      <c r="C147" s="23"/>
      <c r="D147" s="17" t="s">
        <v>32</v>
      </c>
      <c r="E147" s="35" t="s">
        <v>54</v>
      </c>
      <c r="F147" s="36">
        <v>200</v>
      </c>
      <c r="G147" s="37">
        <v>2</v>
      </c>
      <c r="H147" s="37">
        <v>4</v>
      </c>
      <c r="I147" s="37">
        <v>6</v>
      </c>
      <c r="J147" s="37">
        <v>60</v>
      </c>
      <c r="K147" s="39">
        <v>95</v>
      </c>
      <c r="L147" s="19">
        <v>9.69</v>
      </c>
    </row>
    <row r="148" spans="1:12" ht="15">
      <c r="A148" s="21"/>
      <c r="B148" s="22"/>
      <c r="C148" s="23"/>
      <c r="D148" s="17" t="s">
        <v>34</v>
      </c>
      <c r="E148" s="46" t="s">
        <v>68</v>
      </c>
      <c r="F148" s="36">
        <v>110</v>
      </c>
      <c r="G148" s="37">
        <v>18</v>
      </c>
      <c r="H148" s="37">
        <v>18</v>
      </c>
      <c r="I148" s="37">
        <v>10</v>
      </c>
      <c r="J148" s="37">
        <v>276</v>
      </c>
      <c r="K148" s="58" t="s">
        <v>69</v>
      </c>
      <c r="L148" s="19">
        <v>49.26</v>
      </c>
    </row>
    <row r="149" spans="1:12" ht="15">
      <c r="A149" s="21"/>
      <c r="B149" s="22"/>
      <c r="C149" s="23"/>
      <c r="D149" s="17" t="s">
        <v>35</v>
      </c>
      <c r="E149" s="18" t="s">
        <v>70</v>
      </c>
      <c r="F149" s="19">
        <v>150</v>
      </c>
      <c r="G149" s="19">
        <v>4</v>
      </c>
      <c r="H149" s="19">
        <v>4</v>
      </c>
      <c r="I149" s="19">
        <v>9</v>
      </c>
      <c r="J149" s="19">
        <v>105</v>
      </c>
      <c r="K149" s="20" t="s">
        <v>78</v>
      </c>
      <c r="L149" s="19">
        <v>13.64</v>
      </c>
    </row>
    <row r="150" spans="1:12" ht="15">
      <c r="A150" s="21"/>
      <c r="B150" s="22"/>
      <c r="C150" s="23"/>
      <c r="D150" s="17" t="s">
        <v>36</v>
      </c>
      <c r="E150" s="42" t="s">
        <v>41</v>
      </c>
      <c r="F150" s="36">
        <v>200</v>
      </c>
      <c r="G150" s="37">
        <v>0.3</v>
      </c>
      <c r="H150" s="37">
        <v>0.2</v>
      </c>
      <c r="I150" s="37">
        <v>14</v>
      </c>
      <c r="J150" s="37">
        <v>60</v>
      </c>
      <c r="K150" s="37">
        <v>487</v>
      </c>
      <c r="L150" s="19">
        <v>12.12</v>
      </c>
    </row>
    <row r="151" spans="1:12" ht="15">
      <c r="A151" s="21"/>
      <c r="B151" s="22"/>
      <c r="C151" s="23"/>
      <c r="D151" s="17" t="s">
        <v>37</v>
      </c>
      <c r="E151" s="18" t="s">
        <v>49</v>
      </c>
      <c r="F151" s="19">
        <v>35</v>
      </c>
      <c r="G151" s="19">
        <v>3</v>
      </c>
      <c r="H151" s="19">
        <v>0</v>
      </c>
      <c r="I151" s="19">
        <v>17</v>
      </c>
      <c r="J151" s="19">
        <v>82</v>
      </c>
      <c r="K151" s="20" t="s">
        <v>50</v>
      </c>
      <c r="L151" s="19">
        <v>3.12</v>
      </c>
    </row>
    <row r="152" spans="1:12" ht="15">
      <c r="A152" s="21"/>
      <c r="B152" s="22"/>
      <c r="C152" s="23"/>
      <c r="D152" s="17" t="s">
        <v>48</v>
      </c>
      <c r="E152" s="35" t="s">
        <v>52</v>
      </c>
      <c r="F152" s="19">
        <v>35</v>
      </c>
      <c r="G152" s="19">
        <v>3</v>
      </c>
      <c r="H152" s="19">
        <v>1</v>
      </c>
      <c r="I152" s="19">
        <v>14</v>
      </c>
      <c r="J152" s="19">
        <v>72</v>
      </c>
      <c r="K152" s="20" t="s">
        <v>51</v>
      </c>
      <c r="L152" s="19">
        <v>3.2</v>
      </c>
    </row>
    <row r="153" spans="1:12" ht="15">
      <c r="A153" s="21"/>
      <c r="B153" s="22"/>
      <c r="C153" s="23"/>
      <c r="D153" s="47" t="s">
        <v>27</v>
      </c>
      <c r="E153" s="72" t="s">
        <v>53</v>
      </c>
      <c r="F153" s="49">
        <v>200</v>
      </c>
      <c r="G153" s="49">
        <v>1</v>
      </c>
      <c r="H153" s="49">
        <v>1</v>
      </c>
      <c r="I153" s="49">
        <v>20</v>
      </c>
      <c r="J153" s="49">
        <v>88</v>
      </c>
      <c r="K153" s="50">
        <v>82</v>
      </c>
      <c r="L153" s="19">
        <v>13.23</v>
      </c>
    </row>
    <row r="154" spans="1:12" ht="15">
      <c r="A154" s="24"/>
      <c r="B154" s="25"/>
      <c r="C154" s="26"/>
      <c r="D154" s="27" t="s">
        <v>29</v>
      </c>
      <c r="E154" s="28"/>
      <c r="F154" s="29">
        <f>SUM(F146:F153)</f>
        <v>990</v>
      </c>
      <c r="G154" s="29">
        <f t="shared" ref="G154:J154" si="6">SUM(G146:G153)</f>
        <v>32.299999999999997</v>
      </c>
      <c r="H154" s="29">
        <f t="shared" si="6"/>
        <v>30.2</v>
      </c>
      <c r="I154" s="29">
        <f t="shared" si="6"/>
        <v>94</v>
      </c>
      <c r="J154" s="29">
        <f t="shared" si="6"/>
        <v>779</v>
      </c>
      <c r="K154" s="29"/>
      <c r="L154" s="29">
        <f>SUM(L147:L151)</f>
        <v>87.830000000000013</v>
      </c>
    </row>
    <row r="155" spans="1:12" ht="15" customHeight="1">
      <c r="A155" s="30">
        <f>A141</f>
        <v>2</v>
      </c>
      <c r="B155" s="30">
        <f>B141</f>
        <v>5</v>
      </c>
      <c r="C155" s="76" t="s">
        <v>38</v>
      </c>
      <c r="D155" s="76"/>
      <c r="E155" s="31"/>
      <c r="F155" s="32">
        <f>F145+F154</f>
        <v>990</v>
      </c>
      <c r="G155" s="32">
        <f t="shared" ref="G155:J155" si="7">G145+G154</f>
        <v>32.299999999999997</v>
      </c>
      <c r="H155" s="32">
        <f t="shared" si="7"/>
        <v>30.2</v>
      </c>
      <c r="I155" s="32">
        <f t="shared" si="7"/>
        <v>94</v>
      </c>
      <c r="J155" s="32">
        <f t="shared" si="7"/>
        <v>779</v>
      </c>
      <c r="K155" s="32"/>
      <c r="L155" s="32">
        <f>L145+L154</f>
        <v>87.830000000000013</v>
      </c>
    </row>
    <row r="156" spans="1:12" ht="12.75" customHeight="1">
      <c r="A156" s="33"/>
      <c r="B156" s="33"/>
      <c r="C156" s="77" t="s">
        <v>42</v>
      </c>
      <c r="D156" s="77"/>
      <c r="E156" s="77"/>
      <c r="F156" s="34">
        <f>(F20+F35+F50+F65+F80+F95+F110+F125+F140+F155)/(IF(F20=0,0,1)+IF(F35=0,0,1)+IF(F50=0,0,1)+IF(F65=0,0,1)+IF(F80=0,0,1)+IF(F95=0,0,1)+IF(F110=0,0,1)+IF(F125=0,0,1)+IF(F140=0,0,1)+IF(F155=0,0,1))</f>
        <v>966.5</v>
      </c>
      <c r="G156" s="34">
        <f>(G20+G35+G50+G65+G80+G95+G110+G125+G140+G155)/(IF(G20=0,0,1)+IF(G35=0,0,1)+IF(G50=0,0,1)+IF(G65=0,0,1)+IF(G80=0,0,1)+IF(G95=0,0,1)+IF(G110=0,0,1)+IF(G125=0,0,1)+IF(G140=0,0,1)+IF(G155=0,0,1))</f>
        <v>30.560000000000002</v>
      </c>
      <c r="H156" s="34">
        <f>(H20+H35+H50+H65+H80+H95+H110+H125+H140+H155)/(IF(H20=0,0,1)+IF(H35=0,0,1)+IF(H50=0,0,1)+IF(H65=0,0,1)+IF(H80=0,0,1)+IF(H95=0,0,1)+IF(H110=0,0,1)+IF(H125=0,0,1)+IF(H140=0,0,1)+IF(H155=0,0,1))</f>
        <v>23.24</v>
      </c>
      <c r="I156" s="34">
        <f>(I20+I35+I50+I65+I80+I95+I110+I125+I140+I155)/(IF(I20=0,0,1)+IF(I35=0,0,1)+IF(I50=0,0,1)+IF(I65=0,0,1)+IF(I80=0,0,1)+IF(I95=0,0,1)+IF(I110=0,0,1)+IF(I125=0,0,1)+IF(I140=0,0,1)+IF(I155=0,0,1))</f>
        <v>116.3</v>
      </c>
      <c r="J156" s="34">
        <f>(J20+J35+J50+J65+J80+J95+J110+J125+J140+J155)/(IF(J20=0,0,1)+IF(J35=0,0,1)+IF(J50=0,0,1)+IF(J65=0,0,1)+IF(J80=0,0,1)+IF(J95=0,0,1)+IF(J110=0,0,1)+IF(J125=0,0,1)+IF(J140=0,0,1)+IF(J155=0,0,1))</f>
        <v>801.1</v>
      </c>
      <c r="K156" s="34"/>
      <c r="L156" s="34">
        <f>(L20+L35+L50+L65+L80+L95+L110+L125+L140+L155)/(IF(L20=0,0,1)+IF(L35=0,0,1)+IF(L50=0,0,1)+IF(L65=0,0,1)+IF(L80=0,0,1)+IF(L95=0,0,1)+IF(L110=0,0,1)+IF(L125=0,0,1)+IF(L140=0,0,1)+IF(L155=0,0,1))</f>
        <v>104.02700000000002</v>
      </c>
    </row>
  </sheetData>
  <mergeCells count="14">
    <mergeCell ref="C50:D50"/>
    <mergeCell ref="C1:E1"/>
    <mergeCell ref="H1:K1"/>
    <mergeCell ref="H2:K2"/>
    <mergeCell ref="C20:D20"/>
    <mergeCell ref="C35:D35"/>
    <mergeCell ref="C155:D155"/>
    <mergeCell ref="C156:E156"/>
    <mergeCell ref="C65:D65"/>
    <mergeCell ref="C80:D80"/>
    <mergeCell ref="C95:D95"/>
    <mergeCell ref="C110:D110"/>
    <mergeCell ref="C125:D125"/>
    <mergeCell ref="C140:D140"/>
  </mergeCells>
  <pageMargins left="0.70866141732283472" right="0.70866141732283472" top="0.15748031496062992" bottom="0.35433070866141736" header="0.35433070866141736" footer="0.35433070866141736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Бухгалтерия</cp:lastModifiedBy>
  <cp:revision>3</cp:revision>
  <cp:lastPrinted>2024-12-25T10:42:29Z</cp:lastPrinted>
  <dcterms:created xsi:type="dcterms:W3CDTF">2024-01-10T14:45:43Z</dcterms:created>
  <dcterms:modified xsi:type="dcterms:W3CDTF">2026-01-28T10:25:06Z</dcterms:modified>
</cp:coreProperties>
</file>